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fileSharing readOnlyRecommended="1"/>
  <workbookPr/>
  <mc:AlternateContent xmlns:mc="http://schemas.openxmlformats.org/markup-compatibility/2006">
    <mc:Choice Requires="x15">
      <x15ac:absPath xmlns:x15ac="http://schemas.microsoft.com/office/spreadsheetml/2010/11/ac" url="C:\Users\Jolanda\Desktop\kwaliteitskader 2020 Stichting Azibo\"/>
    </mc:Choice>
  </mc:AlternateContent>
  <xr:revisionPtr revIDLastSave="0" documentId="8_{F78A3517-C44F-4CF0-BE69-F2DDB275A69C}" xr6:coauthVersionLast="46" xr6:coauthVersionMax="46" xr10:uidLastSave="{00000000-0000-0000-0000-000000000000}"/>
  <workbookProtection workbookAlgorithmName="SHA-512" workbookHashValue="B76zcU7N84RhzWlpWvLovp2ODWztnB/uQsCHviGSPFywecUzwzZxe/zU4NIa3Yhcc0PCirKKTiTXQvoXBpXoyg==" workbookSaltValue="biokz0svEjbROK3JLGieeA==" workbookSpinCount="100000" lockStructure="1"/>
  <bookViews>
    <workbookView xWindow="-110" yWindow="-110" windowWidth="19420" windowHeight="10420" firstSheet="5" activeTab="9" xr2:uid="{00000000-000D-0000-FFFF-FFFF00000000}"/>
  </bookViews>
  <sheets>
    <sheet name="kwaliteitskader 2020" sheetId="7" r:id="rId1"/>
    <sheet name="organisatie structuur " sheetId="8" r:id="rId2"/>
    <sheet name="Activiteiten" sheetId="10" r:id="rId3"/>
    <sheet name="Opleidingsplan" sheetId="6" r:id="rId4"/>
    <sheet name="Samenwerking " sheetId="9" r:id="rId5"/>
    <sheet name="Contextanalyse" sheetId="2" r:id="rId6"/>
    <sheet name="Risicoanalyse" sheetId="3" r:id="rId7"/>
    <sheet name="Jaarplan" sheetId="1" r:id="rId8"/>
    <sheet name="Verbeterregister" sheetId="4" r:id="rId9"/>
    <sheet name="Refelectie" sheetId="11" r:id="rId10"/>
    <sheet name="Toelichting" sheetId="5" r:id="rId11"/>
  </sheets>
  <definedNames>
    <definedName name="_xlnm._FilterDatabase" localSheetId="8" hidden="1">Verbeterregister!$A$1:$O$170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9" i="3" l="1"/>
  <c r="L68" i="3"/>
  <c r="L67" i="3"/>
  <c r="L66" i="3"/>
  <c r="L65" i="3"/>
  <c r="R64" i="3"/>
  <c r="L64" i="3"/>
  <c r="E64" i="3"/>
  <c r="L62" i="3"/>
  <c r="L61" i="3"/>
  <c r="L60" i="3"/>
  <c r="L59" i="3"/>
  <c r="L58" i="3"/>
  <c r="L57" i="3"/>
  <c r="L56" i="3"/>
  <c r="L55" i="3"/>
  <c r="L54" i="3"/>
  <c r="L53" i="3"/>
  <c r="L52" i="3"/>
  <c r="L51" i="3"/>
  <c r="L50" i="3"/>
  <c r="L49" i="3"/>
  <c r="L48" i="3"/>
  <c r="L47" i="3"/>
  <c r="L46" i="3"/>
  <c r="L45" i="3"/>
  <c r="L42" i="3"/>
  <c r="L41" i="3"/>
  <c r="L40" i="3"/>
  <c r="L39" i="3"/>
  <c r="L38" i="3"/>
  <c r="L37" i="3"/>
  <c r="L36" i="3"/>
  <c r="L35" i="3"/>
  <c r="L34" i="3"/>
  <c r="L33" i="3"/>
  <c r="L32" i="3"/>
  <c r="L31" i="3"/>
  <c r="L30" i="3"/>
  <c r="L29" i="3"/>
  <c r="L28" i="3"/>
  <c r="L27" i="3"/>
  <c r="L26" i="3"/>
  <c r="L25" i="3"/>
  <c r="L22" i="3"/>
  <c r="L21" i="3"/>
  <c r="L20" i="3"/>
  <c r="L19" i="3"/>
  <c r="L18" i="3"/>
  <c r="L17" i="3"/>
  <c r="L16" i="3"/>
  <c r="L15" i="3"/>
  <c r="L14" i="3"/>
  <c r="L13" i="3"/>
  <c r="L12" i="3"/>
  <c r="L11" i="3"/>
  <c r="L10" i="3"/>
  <c r="L9" i="3"/>
  <c r="L8" i="3"/>
  <c r="L7" i="3"/>
  <c r="L6" i="3"/>
  <c r="L5" i="3"/>
  <c r="O3" i="4" l="1"/>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2" i="4"/>
  <c r="R31" i="2"/>
  <c r="R57" i="3" l="1"/>
  <c r="R51" i="3"/>
  <c r="R45" i="3"/>
  <c r="R37" i="3"/>
  <c r="R31" i="3"/>
  <c r="R25" i="3"/>
  <c r="R17" i="3"/>
  <c r="R11" i="3"/>
  <c r="R5" i="3"/>
  <c r="E57" i="3"/>
  <c r="E51" i="3"/>
  <c r="E45" i="3"/>
  <c r="E37" i="3"/>
  <c r="E31" i="3"/>
  <c r="E25" i="3"/>
  <c r="E17" i="3"/>
  <c r="E11" i="3"/>
  <c r="E5" i="3"/>
  <c r="E32" i="2" l="1"/>
  <c r="E33" i="2"/>
  <c r="E34" i="2"/>
  <c r="E35" i="2"/>
  <c r="E36" i="2"/>
  <c r="E37" i="2"/>
  <c r="E38" i="2"/>
  <c r="E39" i="2"/>
  <c r="E40" i="2"/>
  <c r="E41" i="2"/>
  <c r="E42" i="2"/>
  <c r="E43" i="2"/>
  <c r="E44" i="2"/>
  <c r="E45" i="2"/>
  <c r="E46" i="2"/>
  <c r="E31" i="2"/>
  <c r="R32" i="2"/>
  <c r="R33" i="2"/>
  <c r="R34" i="2"/>
  <c r="R35" i="2"/>
  <c r="R36" i="2"/>
  <c r="R37" i="2"/>
  <c r="R38" i="2"/>
  <c r="R39" i="2"/>
  <c r="R40" i="2"/>
  <c r="R41" i="2"/>
  <c r="R42" i="2"/>
  <c r="R43" i="2"/>
  <c r="R44" i="2"/>
  <c r="R45" i="2"/>
  <c r="R46" i="2"/>
  <c r="R30" i="2"/>
  <c r="B46" i="1" l="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Suzanne van Doorn</author>
  </authors>
  <commentList>
    <comment ref="C30" authorId="0" shapeId="0" xr:uid="{00000000-0006-0000-0000-000001000000}">
      <text>
        <r>
          <rPr>
            <b/>
            <sz val="9"/>
            <color indexed="81"/>
            <rFont val="Tahoma"/>
            <family val="2"/>
          </rPr>
          <t xml:space="preserve">Invloed: </t>
        </r>
        <r>
          <rPr>
            <sz val="9"/>
            <color indexed="81"/>
            <rFont val="Tahoma"/>
            <family val="2"/>
          </rPr>
          <t xml:space="preserve">
Hoeveel invloed kan deze stakeholder op uw organisatie uitoefenen? 
</t>
        </r>
        <r>
          <rPr>
            <b/>
            <sz val="9"/>
            <color indexed="81"/>
            <rFont val="Tahoma"/>
            <family val="2"/>
          </rPr>
          <t>Score:</t>
        </r>
        <r>
          <rPr>
            <sz val="9"/>
            <color indexed="81"/>
            <rFont val="Tahoma"/>
            <family val="2"/>
          </rPr>
          <t xml:space="preserve">
1=weinig invloed
2=matige invloed
3=veel invloed</t>
        </r>
      </text>
    </comment>
    <comment ref="D30" authorId="0" shapeId="0" xr:uid="{00000000-0006-0000-0000-000002000000}">
      <text>
        <r>
          <rPr>
            <b/>
            <sz val="9"/>
            <color indexed="81"/>
            <rFont val="Tahoma"/>
            <family val="2"/>
          </rPr>
          <t>Belang:</t>
        </r>
        <r>
          <rPr>
            <sz val="9"/>
            <color indexed="81"/>
            <rFont val="Tahoma"/>
            <family val="2"/>
          </rPr>
          <t xml:space="preserve">
Welk belang heeft uw organisatie bij deze stakeholder?
</t>
        </r>
        <r>
          <rPr>
            <b/>
            <sz val="9"/>
            <color indexed="81"/>
            <rFont val="Tahoma"/>
            <family val="2"/>
          </rPr>
          <t>Score:</t>
        </r>
        <r>
          <rPr>
            <sz val="9"/>
            <color indexed="81"/>
            <rFont val="Tahoma"/>
            <family val="2"/>
          </rPr>
          <t xml:space="preserve">
1=weinig belang
2=matig belang
3=veel belang
</t>
        </r>
      </text>
    </comment>
    <comment ref="E30" authorId="0" shapeId="0" xr:uid="{00000000-0006-0000-0000-000003000000}">
      <text>
        <r>
          <rPr>
            <b/>
            <sz val="9"/>
            <color indexed="81"/>
            <rFont val="Tahoma"/>
            <family val="2"/>
          </rPr>
          <t>Score:</t>
        </r>
        <r>
          <rPr>
            <sz val="9"/>
            <color indexed="81"/>
            <rFont val="Tahoma"/>
            <family val="2"/>
          </rPr>
          <t xml:space="preserve">
Score: vermenigvuldig de scores van invloed en belang, dit bepaalt de relevantie van de stakeholder
</t>
        </r>
        <r>
          <rPr>
            <b/>
            <sz val="9"/>
            <color indexed="81"/>
            <rFont val="Tahoma"/>
            <family val="2"/>
          </rPr>
          <t>Uitkomst en acties:</t>
        </r>
        <r>
          <rPr>
            <sz val="9"/>
            <color indexed="81"/>
            <rFont val="Tahoma"/>
            <family val="2"/>
          </rPr>
          <t xml:space="preserve">
score 1-2: minimale inspanning, monitoren
score 3-4: matige inspanning, informeren en tevreden houden
score 6-9: hoge inspanning, betrekken en warm contact houden</t>
        </r>
      </text>
    </comment>
    <comment ref="F30" authorId="0" shapeId="0" xr:uid="{00000000-0006-0000-0000-000004000000}">
      <text>
        <r>
          <rPr>
            <b/>
            <sz val="9"/>
            <color indexed="81"/>
            <rFont val="Tahoma"/>
            <family val="2"/>
          </rPr>
          <t>Eisen en/of verwachtingen van stakeholder:</t>
        </r>
        <r>
          <rPr>
            <sz val="9"/>
            <color indexed="81"/>
            <rFont val="Tahoma"/>
            <family val="2"/>
          </rPr>
          <t xml:space="preserve">
Wat eisen en/of verwacht deze stakeholer van jullie als organisatie? Te denken valt bijvoorbeeld aan de inkoopeisen van gemeente, zorgkantoor, zorgverzekeraar, wensen van cliënten en medewerkers,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Suzanne van Doorn</author>
  </authors>
  <commentList>
    <comment ref="C3" authorId="0" shapeId="0" xr:uid="{00000000-0006-0000-0100-000001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D3" authorId="0" shapeId="0" xr:uid="{00000000-0006-0000-0100-000002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E3" authorId="0" shapeId="0" xr:uid="{00000000-0006-0000-0100-000003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J3" authorId="0" shapeId="0" xr:uid="{00000000-0006-0000-0100-000004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K3" authorId="0" shapeId="0" xr:uid="{00000000-0006-0000-0100-000005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L3" authorId="0" shapeId="0" xr:uid="{00000000-0006-0000-0100-000006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P3" authorId="0" shapeId="0" xr:uid="{00000000-0006-0000-0100-000007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Q3" authorId="0" shapeId="0" xr:uid="{00000000-0006-0000-0100-000008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R3" authorId="0" shapeId="0" xr:uid="{00000000-0006-0000-0100-000009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H4" authorId="0" shapeId="0" xr:uid="{00000000-0006-0000-0100-00000A000000}">
      <text>
        <r>
          <rPr>
            <b/>
            <sz val="9"/>
            <color indexed="81"/>
            <rFont val="Tahoma"/>
            <family val="2"/>
          </rPr>
          <t>Mogelijke oorzaken:</t>
        </r>
        <r>
          <rPr>
            <sz val="9"/>
            <color indexed="81"/>
            <rFont val="Tahoma"/>
            <family val="2"/>
          </rPr>
          <t xml:space="preserve">
Oorzaken worden gecategoriseerd in:
-Menselijk handelen (M)
-Technische afwijkingen (T)
-Organisatorische afwijkingen (O)
-Anders (A)</t>
        </r>
      </text>
    </comment>
    <comment ref="C23" authorId="0" shapeId="0" xr:uid="{00000000-0006-0000-0100-00000B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D23" authorId="0" shapeId="0" xr:uid="{00000000-0006-0000-0100-00000C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E23" authorId="0" shapeId="0" xr:uid="{00000000-0006-0000-0100-00000D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J23" authorId="0" shapeId="0" xr:uid="{00000000-0006-0000-0100-00000E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K23" authorId="0" shapeId="0" xr:uid="{00000000-0006-0000-0100-00000F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L23" authorId="0" shapeId="0" xr:uid="{00000000-0006-0000-0100-000010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P23" authorId="0" shapeId="0" xr:uid="{00000000-0006-0000-0100-000011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Q23" authorId="0" shapeId="0" xr:uid="{00000000-0006-0000-0100-000012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R23" authorId="0" shapeId="0" xr:uid="{00000000-0006-0000-0100-000013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H24" authorId="0" shapeId="0" xr:uid="{00000000-0006-0000-0100-000014000000}">
      <text>
        <r>
          <rPr>
            <b/>
            <sz val="9"/>
            <color indexed="81"/>
            <rFont val="Tahoma"/>
            <family val="2"/>
          </rPr>
          <t>Mogelijke oorzaken:</t>
        </r>
        <r>
          <rPr>
            <sz val="9"/>
            <color indexed="81"/>
            <rFont val="Tahoma"/>
            <family val="2"/>
          </rPr>
          <t xml:space="preserve">
Oorzaken worden gecategoriseerd in:
-Menselijk handelen (M)
-Technische afwijkingen (T)
-Organisatorische afwijkingen (O)
-Anders (A)</t>
        </r>
      </text>
    </comment>
    <comment ref="C43" authorId="0" shapeId="0" xr:uid="{00000000-0006-0000-0100-000015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D43" authorId="0" shapeId="0" xr:uid="{00000000-0006-0000-0100-000016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E43" authorId="0" shapeId="0" xr:uid="{00000000-0006-0000-0100-000017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J43" authorId="0" shapeId="0" xr:uid="{00000000-0006-0000-0100-000018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K43" authorId="0" shapeId="0" xr:uid="{00000000-0006-0000-0100-000019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L43" authorId="0" shapeId="0" xr:uid="{00000000-0006-0000-0100-00001A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P43" authorId="0" shapeId="0" xr:uid="{00000000-0006-0000-0100-00001B000000}">
      <text>
        <r>
          <rPr>
            <b/>
            <sz val="9"/>
            <color indexed="81"/>
            <rFont val="Tahoma"/>
            <family val="2"/>
          </rPr>
          <t xml:space="preserve">Kans: </t>
        </r>
        <r>
          <rPr>
            <sz val="9"/>
            <color indexed="81"/>
            <rFont val="Tahoma"/>
            <family val="2"/>
          </rPr>
          <t xml:space="preserve">
Hoe groot is de kans dat dit risico zich voordoet? 
</t>
        </r>
        <r>
          <rPr>
            <b/>
            <sz val="9"/>
            <color indexed="81"/>
            <rFont val="Tahoma"/>
            <family val="2"/>
          </rPr>
          <t>Score:</t>
        </r>
        <r>
          <rPr>
            <sz val="9"/>
            <color indexed="81"/>
            <rFont val="Tahoma"/>
            <family val="2"/>
          </rPr>
          <t xml:space="preserve">
1=zeldzaam
2=onwaarschijnlijk
3=waarschijnlijk
4=bijna zeker
5=zeker</t>
        </r>
      </text>
    </comment>
    <comment ref="Q43" authorId="0" shapeId="0" xr:uid="{00000000-0006-0000-0100-00001C000000}">
      <text>
        <r>
          <rPr>
            <b/>
            <sz val="9"/>
            <color indexed="81"/>
            <rFont val="Tahoma"/>
            <family val="2"/>
          </rPr>
          <t>Ernst:</t>
        </r>
        <r>
          <rPr>
            <sz val="9"/>
            <color indexed="81"/>
            <rFont val="Tahoma"/>
            <family val="2"/>
          </rPr>
          <t xml:space="preserve">
Welke impact heeft het risico wanneer het zich voordoet?
</t>
        </r>
        <r>
          <rPr>
            <b/>
            <sz val="9"/>
            <color indexed="81"/>
            <rFont val="Tahoma"/>
            <family val="2"/>
          </rPr>
          <t>Score:</t>
        </r>
        <r>
          <rPr>
            <sz val="9"/>
            <color indexed="81"/>
            <rFont val="Tahoma"/>
            <family val="2"/>
          </rPr>
          <t xml:space="preserve">
1=klein effect
2=gering effect
3=matig effect
4=groot effect
5=catastrofaal</t>
        </r>
      </text>
    </comment>
    <comment ref="R43" authorId="0" shapeId="0" xr:uid="{00000000-0006-0000-0100-00001D000000}">
      <text>
        <r>
          <rPr>
            <b/>
            <sz val="9"/>
            <color indexed="81"/>
            <rFont val="Tahoma"/>
            <family val="2"/>
          </rPr>
          <t xml:space="preserve">Score: </t>
        </r>
        <r>
          <rPr>
            <sz val="9"/>
            <color indexed="81"/>
            <rFont val="Tahoma"/>
            <family val="2"/>
          </rPr>
          <t xml:space="preserve">
Vermenigvuldig de scores van invloed en belang, dit bepaalt de classificatie van het risico</t>
        </r>
      </text>
    </comment>
    <comment ref="H44" authorId="0" shapeId="0" xr:uid="{00000000-0006-0000-0100-00001E000000}">
      <text>
        <r>
          <rPr>
            <b/>
            <sz val="9"/>
            <color indexed="81"/>
            <rFont val="Tahoma"/>
            <family val="2"/>
          </rPr>
          <t>Mogelijke oorzaken:</t>
        </r>
        <r>
          <rPr>
            <sz val="9"/>
            <color indexed="81"/>
            <rFont val="Tahoma"/>
            <family val="2"/>
          </rPr>
          <t xml:space="preserve">
Oorzaken worden gecategoriseerd in:
-Menselijk handelen (M)
-Technische afwijkingen (T)
-Organisatorische afwijkingen (O)
-Anders (A)</t>
        </r>
      </text>
    </comment>
    <comment ref="H63" authorId="0" shapeId="0" xr:uid="{00000000-0006-0000-0100-00001F000000}">
      <text>
        <r>
          <rPr>
            <b/>
            <sz val="9"/>
            <color indexed="81"/>
            <rFont val="Tahoma"/>
            <family val="2"/>
          </rPr>
          <t>Mogelijke oorzaken:</t>
        </r>
        <r>
          <rPr>
            <sz val="9"/>
            <color indexed="81"/>
            <rFont val="Tahoma"/>
            <family val="2"/>
          </rPr>
          <t xml:space="preserve">
Oorzaken worden gecategoriseerd in:
-Menselijk handelen (M)
-Technische afwijkingen (T)
-Organisatorische afwijkingen (O)
-Anders (A)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Suzanne van Doorn</author>
  </authors>
  <commentList>
    <comment ref="C1" authorId="0" shapeId="0" xr:uid="{00000000-0006-0000-0400-000001000000}">
      <text>
        <r>
          <rPr>
            <b/>
            <sz val="9"/>
            <color indexed="81"/>
            <rFont val="Tahoma"/>
            <family val="2"/>
          </rPr>
          <t xml:space="preserve">Mogelijke oorzaken:
</t>
        </r>
        <r>
          <rPr>
            <sz val="9"/>
            <color indexed="81"/>
            <rFont val="Tahoma"/>
            <family val="2"/>
          </rPr>
          <t>Oorzaken worden gecategoriseerd in:</t>
        </r>
        <r>
          <rPr>
            <b/>
            <sz val="9"/>
            <color indexed="81"/>
            <rFont val="Tahoma"/>
            <family val="2"/>
          </rPr>
          <t xml:space="preserve">
</t>
        </r>
        <r>
          <rPr>
            <sz val="9"/>
            <color indexed="81"/>
            <rFont val="Tahoma"/>
            <family val="2"/>
          </rPr>
          <t xml:space="preserve">-Menselijk handelen (M)
-Technische afwijkingen (T)
-Organisatorische afwijkingen (O)
-Anders (A)
</t>
        </r>
      </text>
    </comment>
  </commentList>
</comments>
</file>

<file path=xl/sharedStrings.xml><?xml version="1.0" encoding="utf-8"?>
<sst xmlns="http://schemas.openxmlformats.org/spreadsheetml/2006/main" count="1636" uniqueCount="757">
  <si>
    <t>Strategisch doel 1</t>
  </si>
  <si>
    <t>Omschrijving</t>
  </si>
  <si>
    <t>Doelstelling 1.1</t>
  </si>
  <si>
    <t>Acties</t>
  </si>
  <si>
    <t>Resultaat</t>
  </si>
  <si>
    <t>Mensen en middelen</t>
  </si>
  <si>
    <t>Eigenaar</t>
  </si>
  <si>
    <t>Deadline</t>
  </si>
  <si>
    <t>Status</t>
  </si>
  <si>
    <t>Q1</t>
  </si>
  <si>
    <t>Q2</t>
  </si>
  <si>
    <t>Q3</t>
  </si>
  <si>
    <t>Q4</t>
  </si>
  <si>
    <t>Belanghebbenden voor het behalen van de doelstelling:</t>
  </si>
  <si>
    <t>Risico's indien de doelstelling niet behaald wordt:</t>
  </si>
  <si>
    <t>Klasse</t>
  </si>
  <si>
    <t>•</t>
  </si>
  <si>
    <t>Doelstelling 1.2</t>
  </si>
  <si>
    <t>Doelstelling 1.3</t>
  </si>
  <si>
    <t>Strategisch doel 2</t>
  </si>
  <si>
    <t>Doelstelling 2.1</t>
  </si>
  <si>
    <t>Doelstelling 2.2</t>
  </si>
  <si>
    <t>Doelstelling 2.3</t>
  </si>
  <si>
    <t>Doelstelling 3.1</t>
  </si>
  <si>
    <t>Strategisch doel 3</t>
  </si>
  <si>
    <t>Doelstelling 3.2</t>
  </si>
  <si>
    <t>Doelstelling 3.3</t>
  </si>
  <si>
    <t>Stakeholders (met wie hebben we te maken?)</t>
  </si>
  <si>
    <t>Missie</t>
  </si>
  <si>
    <t>Visie</t>
  </si>
  <si>
    <t>Sterke kanten</t>
  </si>
  <si>
    <t>Zwakke punten</t>
  </si>
  <si>
    <t>In- en externe factoren (wat speelt er zich af?)</t>
  </si>
  <si>
    <t>Welke risico's en kansen brengt dat met zich mee?</t>
  </si>
  <si>
    <t>Naam</t>
  </si>
  <si>
    <t>I</t>
  </si>
  <si>
    <t>B</t>
  </si>
  <si>
    <t>S</t>
  </si>
  <si>
    <t>Eisen/verwachtingen</t>
  </si>
  <si>
    <t>Strategische doelen</t>
  </si>
  <si>
    <t>1.</t>
  </si>
  <si>
    <t>2.</t>
  </si>
  <si>
    <t>3.</t>
  </si>
  <si>
    <t>Toelichting evaluatie doelstelling 1.1</t>
  </si>
  <si>
    <t>Toelichting evaluatie doelstelling 1.2</t>
  </si>
  <si>
    <t>Toelichting evaluatie doelstelling 1.3</t>
  </si>
  <si>
    <t>Toelichting evaluatie doelstelling 2.1</t>
  </si>
  <si>
    <t>Toelichting evaluatie doelstelling 2.2</t>
  </si>
  <si>
    <t>Toelichting evaluatie doelstelling 2.3</t>
  </si>
  <si>
    <t>Toelichting evaluatie doelstelling 3.1</t>
  </si>
  <si>
    <t>Toelichting evaluatie doelstelling 3.2</t>
  </si>
  <si>
    <t>Toelichting evaluatie doelstelling 3.3</t>
  </si>
  <si>
    <t>Neem eventuele maatregelen op in het verbeterregister</t>
  </si>
  <si>
    <t>Toelichting evaluatie Q1</t>
  </si>
  <si>
    <t>Toelichting evaluatie Q2</t>
  </si>
  <si>
    <t>Toelichting evaluatie Q3</t>
  </si>
  <si>
    <t>Toelichting evaluatie Q4</t>
  </si>
  <si>
    <t>Actie nodig? NEE</t>
  </si>
  <si>
    <t>Actie nodig? JA</t>
  </si>
  <si>
    <t>Processtap &gt; Risico</t>
  </si>
  <si>
    <t>Gevolgen</t>
  </si>
  <si>
    <t>Risicoscore</t>
  </si>
  <si>
    <t>Actie nodig?</t>
  </si>
  <si>
    <t>Reeds genomen maatregelen</t>
  </si>
  <si>
    <t>Mogelijke oorzaken</t>
  </si>
  <si>
    <t>Weging</t>
  </si>
  <si>
    <t>Afhandeling</t>
  </si>
  <si>
    <t>Te nemen maatregelen</t>
  </si>
  <si>
    <t>Resultaat / indicator</t>
  </si>
  <si>
    <t>Rest-risico</t>
  </si>
  <si>
    <t>K</t>
  </si>
  <si>
    <t>E</t>
  </si>
  <si>
    <t>Risicoanalyse processen</t>
  </si>
  <si>
    <t>Doelstelling &gt; Risico</t>
  </si>
  <si>
    <t>Primair proces</t>
  </si>
  <si>
    <t>Ondersteunende processen</t>
  </si>
  <si>
    <t>Datum constatering</t>
  </si>
  <si>
    <t>Bron</t>
  </si>
  <si>
    <t>Maatregel</t>
  </si>
  <si>
    <t>Datum effectief</t>
  </si>
  <si>
    <t>Verantwoordelijke</t>
  </si>
  <si>
    <t>Datum evaluatie</t>
  </si>
  <si>
    <t>Status:</t>
  </si>
  <si>
    <t>Open</t>
  </si>
  <si>
    <t>Gereed</t>
  </si>
  <si>
    <t>Bronnen:</t>
  </si>
  <si>
    <t>CA</t>
  </si>
  <si>
    <t>Contextanalyse</t>
  </si>
  <si>
    <t>PRI</t>
  </si>
  <si>
    <t>(prospectieve) risicoanalyse processen</t>
  </si>
  <si>
    <t>MJP</t>
  </si>
  <si>
    <t>meerjarenbeleidsplan</t>
  </si>
  <si>
    <t>JP</t>
  </si>
  <si>
    <t>jaarplan</t>
  </si>
  <si>
    <t>EJP</t>
  </si>
  <si>
    <t>evaluatie jaarplan</t>
  </si>
  <si>
    <t>IA</t>
  </si>
  <si>
    <t>interne audit</t>
  </si>
  <si>
    <t>EA</t>
  </si>
  <si>
    <t>externe audit</t>
  </si>
  <si>
    <t>OV</t>
  </si>
  <si>
    <t>overleg</t>
  </si>
  <si>
    <t>CTO</t>
  </si>
  <si>
    <t>cliënttevredenheidsonderzoek</t>
  </si>
  <si>
    <t>MTO</t>
  </si>
  <si>
    <t>medewerkerstevredenheidsonderzoek</t>
  </si>
  <si>
    <t>AMK</t>
  </si>
  <si>
    <t>analyse meldingen en klachten</t>
  </si>
  <si>
    <t>NW</t>
  </si>
  <si>
    <t>normen en wetgeving</t>
  </si>
  <si>
    <t>MR</t>
  </si>
  <si>
    <t>managementreview</t>
  </si>
  <si>
    <t>Verwacht effect</t>
  </si>
  <si>
    <t>Oorzaak van afwijking</t>
  </si>
  <si>
    <t>Toelichting oorzaak</t>
  </si>
  <si>
    <t>Categorie</t>
  </si>
  <si>
    <t>Effect behaald J/N?</t>
  </si>
  <si>
    <r>
      <t xml:space="preserve">Risico's indien effect </t>
    </r>
    <r>
      <rPr>
        <b/>
        <u/>
        <sz val="9"/>
        <color theme="0"/>
        <rFont val="Arial"/>
        <family val="2"/>
      </rPr>
      <t>NIET</t>
    </r>
    <r>
      <rPr>
        <b/>
        <sz val="9"/>
        <color theme="0"/>
        <rFont val="Arial"/>
        <family val="2"/>
      </rPr>
      <t xml:space="preserve"> behaald is</t>
    </r>
  </si>
  <si>
    <t>Risico classificatie</t>
  </si>
  <si>
    <t>Actie</t>
  </si>
  <si>
    <t>K / M / G</t>
  </si>
  <si>
    <t>Risico's voor ons kwaliteitsmanagementsysteem (op procesniveau)</t>
  </si>
  <si>
    <t>Het opleidingsplan wordt opgesteld onder een aantal voorwaarden:</t>
  </si>
  <si>
    <t>1. Het opleidingsplan dient meerwaarde te hebben voor de organisatie;</t>
  </si>
  <si>
    <t>2. De opleiding dient aan te sluiten bij de persoonlijke invulling van de professie;</t>
  </si>
  <si>
    <t>3. Het opleidingsplan dient aan te sluiten bij het beleidsplan;</t>
  </si>
  <si>
    <t>4. De opleiding is conform de afspraken met betrekking tot bij- en nascholing;</t>
  </si>
  <si>
    <t>5. De opleidings is conform de opleidingseisen.</t>
  </si>
  <si>
    <t>Naam medewerker/functie</t>
  </si>
  <si>
    <t xml:space="preserve">• </t>
  </si>
  <si>
    <t>Wie zorg nodig heeft, is dikwijls kwetsbaar en soms zelfs heel erg kwetsbaar. Dan heb je het vertrouwen nodig dat je kiest voor een betrouwbare en kwalitatief hoogwaardige zorgaanbieder.
Het is onze missie om voor jou de aanbieder te zijn die ervoor zorgt dat jij de regie over jouw eigen leven houdt – of juist weer terug krijgt. Samen zoeken we naar jouw specifieke mogelijkheden, met aandacht en betrokkenheid als belangrijkste werkwoorden.</t>
  </si>
  <si>
    <t>• Betrokken medewerkers</t>
  </si>
  <si>
    <t>• Betrokken cliënten</t>
  </si>
  <si>
    <t>• Goede sfeer op de verschillende locaties</t>
  </si>
  <si>
    <t>• Mogelijkheid voor opleiding bieden aan medewerkers</t>
  </si>
  <si>
    <t>• Kleinschalige organisatie met korte lijnen</t>
  </si>
  <si>
    <t>• Planmatig en methodisch werken</t>
  </si>
  <si>
    <t>• Aansturing teams</t>
  </si>
  <si>
    <t>• Rol en taakverdeling van medewerkers (van bestuurder tot uitvoerende medewerkers)</t>
  </si>
  <si>
    <t>Cimot</t>
  </si>
  <si>
    <t>CIZ</t>
  </si>
  <si>
    <t>Medewerkers</t>
  </si>
  <si>
    <t>Cliënten</t>
  </si>
  <si>
    <t>Zorgkantoor Menzis</t>
  </si>
  <si>
    <t>Juiste rapportage, handtekening aanwezig. Bij afspraak cliënt aanwezig (in gesprek met cliënt)</t>
  </si>
  <si>
    <t>Kwalitatief goede zorg, beschikking wonen met juiste faciliteiten, direct handelen, aandacht</t>
  </si>
  <si>
    <t>Tiltechnieken</t>
  </si>
  <si>
    <t>12 gemeenten samenwerking</t>
  </si>
  <si>
    <t>ADL</t>
  </si>
  <si>
    <t>• Kans: Complexere cliënten in zorg kunnen nemen</t>
  </si>
  <si>
    <t>• Risico: Deskundigheid medewerkers loopt niet gelijk met complexiteit cliënten</t>
  </si>
  <si>
    <t xml:space="preserve">• Risico: Cimot is bepalend en is vaak momentopname bij cliënt voor indicatiestelling </t>
  </si>
  <si>
    <t>• Kans: Cimot bepaalt aanwas cliënten (wisseling wordt minder)</t>
  </si>
  <si>
    <t>We moeten leren loslaten en taken kunnen delegeren aan desbetreffende medewerkers</t>
  </si>
  <si>
    <t>O</t>
  </si>
  <si>
    <t>Opnemen in jaarplan 2019</t>
  </si>
  <si>
    <t>Bestuurder en zorgmanager</t>
  </si>
  <si>
    <t xml:space="preserve">Een stuk bewustwording binnen de teams en teamleiders. De teamleiders en verantwoordelijkheden zijn nog niet als dusdanig belegd. </t>
  </si>
  <si>
    <t>Voor 2019 willen we op de Tinsteden in het huis verschillende werkplekken creeëren, zodat medewerkers in rust kunnen werken en voor het houden van teamvergadering.</t>
  </si>
  <si>
    <t>A</t>
  </si>
  <si>
    <t>Planning maken, werkplekken creeëren, locatie opnieuw inrichten</t>
  </si>
  <si>
    <t xml:space="preserve">Voor 2019 staat de oefening gepland om de samenwerking aan te gaan met de brandweer. Het onderhoud van de brandbeveiliging is uitbesteed bij Platvoet, afgelopen jaar zijn controles uitgevoerd. </t>
  </si>
  <si>
    <t>Uitvoeren brandoefening</t>
  </si>
  <si>
    <t>onderzoeken of de formulieren eenvoudiger opgesteld kunnen worden, zodat de behoefte van de medewerkers duidelijk in kaart worden gebracht. Daarnaast ook het POP gespreksformulier verdient aandacht. Dit wordt niet als dusdanig uitgevoerd als wat we hadden beoogd.</t>
  </si>
  <si>
    <t>In 2019 wordt het verslag doorgenomen en besproken met het team en de cliëntenraad</t>
  </si>
  <si>
    <t>Afwijking/probleem/oorzaak</t>
  </si>
  <si>
    <t>Komend jaar verbeterslag maken met name binnen primaire proces. We gaan de medewerkers scholing aanbieden en proberen de teamleiders in hun kracht te zetten</t>
  </si>
  <si>
    <t xml:space="preserve">Opnemen in jaarplan 2019 en opleidingsplan 2019 </t>
  </si>
  <si>
    <t>Organisatie voldoet nog niet in alle gevallen aan de wet AVG</t>
  </si>
  <si>
    <t>Organisatie moet beslissen over FG, bewaartermijnen, wachtwoordbeleid</t>
  </si>
  <si>
    <t>Verwerksovereenkomst opstellen en vaststellen met verwerkers</t>
  </si>
  <si>
    <t>Autorisatie-matrix maken voor de informatiesystemen</t>
  </si>
  <si>
    <t>Opstellen procedures rondom rechten van cliënten</t>
  </si>
  <si>
    <t>Opstellen werkwijze van meest bedrijf-kritische processen</t>
  </si>
  <si>
    <t>Bewustwording creeëren bij medewerkers (bijv. scholing)</t>
  </si>
  <si>
    <t>Gedragscode evalueren of deze nog voldoet, controleer op geheimhoudingsplicht</t>
  </si>
  <si>
    <t>Beslissing maken over dropbox</t>
  </si>
  <si>
    <t>Jaarplan en meerjarenplan evalueren en evt. aanvullen</t>
  </si>
  <si>
    <t>Kantooromgeving controleren</t>
  </si>
  <si>
    <t>Toestemmingssformulieren controleren en evt. aanpassen</t>
  </si>
  <si>
    <t>Periodiek inplannen op controles autorisatie van informatiesystemen, nieuwe wet-en regelgeving en veranderingen in PI/BIA</t>
  </si>
  <si>
    <t>Nieuwe onderaannemers evalueren op verwerkersovereenkomsten</t>
  </si>
  <si>
    <t>RI&amp;E is niet up-to-date</t>
  </si>
  <si>
    <t>Uitvoeren RI&amp;E</t>
  </si>
  <si>
    <t>Zorgmanager</t>
  </si>
  <si>
    <t>Prestatie-indicatoren zijn in 2017 opgesteld, echter heeft vanaf dat moment geen opvolging plaatsgevonden</t>
  </si>
  <si>
    <t>Gedocumenteerd systeem is verouderd</t>
  </si>
  <si>
    <t>Documenten uitzoeken en bespreken of dit nog up-to-date is</t>
  </si>
  <si>
    <t>continu</t>
  </si>
  <si>
    <t>Zorgmanager en kwaliteitsadviseur</t>
  </si>
  <si>
    <t>Er is een jaarplanning opgenomen, echter wordt deze niet gehanteerd</t>
  </si>
  <si>
    <t>Medicatieproces verdient aandacht, het is onduidelijk welke handelingen men verricht in medicatieproces. Dit is niet weergegeven in het zorgplan</t>
  </si>
  <si>
    <t>Preventiemedewerker is nog niet belegd binnen de organisatie</t>
  </si>
  <si>
    <t>Overweeg om notulen op een gangbare plek op te slaan (wellicht Q-link), waak ervoor dat cliëntbesprekingen in notulen worden weggezet en niet in het cliëntdossier (ONS)</t>
  </si>
  <si>
    <t>Onduidelijk wat de afspraken zijn rondom het opstellen en bijhouden van het zorgplan</t>
  </si>
  <si>
    <t>Bespreken in teamoverleg</t>
  </si>
  <si>
    <t xml:space="preserve">Onduidelijk hoe vaak zorgplan geëvalueerd moet worden </t>
  </si>
  <si>
    <t>Mogelijk onderzoeken van de veiligheid van de locaties met de komst van nieuwe hulpmiddelen</t>
  </si>
  <si>
    <t>Aftekenen van dubbele controle medicatieproces + handelingen rondom medicatie stonden niet in alle nieuwe zorgplannen benoemd</t>
  </si>
  <si>
    <t>Onduidelijk of alle functiebeschrijvingen aansluiten op nieuwe personeelssamenstelling</t>
  </si>
  <si>
    <t>Momenteel kan nog niet worden getoetst of het format jaargesprek voldoet aan de verwachtingen (zie opmerking externe audit)</t>
  </si>
  <si>
    <t>Overweeg om een aantal standaard onderwerpen te bespreken in het werkoverleg (incidentmeldingen/ klachten/ complimenten, arbo/ veiligheid)</t>
  </si>
  <si>
    <t>Er wordt nog niet altijd gebruik gemaakt van het overleg met zorgmanager/ gedragsdeskundige door medewerkers</t>
  </si>
  <si>
    <t>Het is goed om te kijken hoe omgegaan wordt met de clienten die wel in zorg zijn en wanneer je dan besluit om de zorg niet meer te kunnen leveren</t>
  </si>
  <si>
    <t>Niet alle zorgovereenkomsten zijn aanwezig in de dossier van clienten</t>
  </si>
  <si>
    <t>Echter is onduidelijk wanneer alle overige dossiers definitief worden overgezet. Overweeg om hier afspraken over te maken</t>
  </si>
  <si>
    <t>Er wordt veelal vanuit wonen een plan opgesteld en de begeleiding van dagbesteding wordt hier (vooralsnog) niet bij betrokken</t>
  </si>
  <si>
    <t>Tijdens o.a. dagbesteding en wonen wordt niet altijd gerapporteerd bij afwijkingen</t>
  </si>
  <si>
    <t>Je kunt in Nedap een overzicht zien van rapportages, maar dit is van alle clienten en niet locatie gebonden, wellicht is dit een mogelijkheid om te onderzoeken</t>
  </si>
  <si>
    <t>Overweeg om 1 plek aan te houden voor het communiceren van bepaalde zaken (gedocumenteerde informatie)</t>
  </si>
  <si>
    <t>Overweeg om met elkaar nog eens kritisch het Veilig melden incidenten proces te bespreken. Niet alle incidenten worden gemeld</t>
  </si>
  <si>
    <t>Terugkoppeling van de analyse van meldingen binnen het team heeft nog niet altijd plaats gevonden</t>
  </si>
  <si>
    <t>• Krapte op arbeidsmarkt</t>
  </si>
  <si>
    <t>• Risico: Moeite met aantrekken nieuwe medewerkers bij tekort binnen organisatie</t>
  </si>
  <si>
    <t>Personeel scholen</t>
  </si>
  <si>
    <t>Overstijgend denken en handelen van personeel  kan verbeterd worden</t>
  </si>
  <si>
    <t>Algeheel proces en samenhang van zorg voor cliënt komt in het geding</t>
  </si>
  <si>
    <t>BHV herhaling</t>
  </si>
  <si>
    <t>Medicatietraining herhaling</t>
  </si>
  <si>
    <t xml:space="preserve">Autismetraining </t>
  </si>
  <si>
    <t>BHV basis</t>
  </si>
  <si>
    <t>• Kijkend naar de specifieke hulpvraag van de cliënt en zorgen voor langdurige relatie aangaan</t>
  </si>
  <si>
    <t>• Goede contacten met stakeholders (zorgkantoor en gemeente)</t>
  </si>
  <si>
    <t>• Snel acteren en handelen naar wensen van cliënt</t>
  </si>
  <si>
    <t>• Nee durven zeggen waar nodig</t>
  </si>
  <si>
    <t>• Risico: Indicatie van cliënt is laat en/of sluit niet aan op praktijk benodigde zorgverlening</t>
  </si>
  <si>
    <t xml:space="preserve">• Rol van de gemeente steeds meer bepalend voor uitvoering van zorg (WMO). Gemeentes sturen op terugdringen indicaties </t>
  </si>
  <si>
    <t>• Cimot is bepalend voor plaatsing cliënt</t>
  </si>
  <si>
    <t>• Risico: Vervangen bij ziekte/uitval medewerkers is lastig</t>
  </si>
  <si>
    <t>• Samenwerking met andere partijen loopt moeizaam door werkdruk</t>
  </si>
  <si>
    <t>• Complexiteit wordt groter binnen doelgroep door intensievere zorgvraag en ouder wordende cliënt</t>
  </si>
  <si>
    <t>• Risico: Financiering cliënten is onzeker door rol van gemeente</t>
  </si>
  <si>
    <t>Goede zorg leveren, cliënten in zorg kunnen nemen, deskundige medewerkers, korte lijnen, snel handelen, verslaglegging, voldoen kwaliteitskader, inzet gedragsdeskundige</t>
  </si>
  <si>
    <t>• Kans: GGZ overheveling naar WLZ geeft kansen in keuzevrijheid cliënt</t>
  </si>
  <si>
    <t xml:space="preserve">Gemeente Enschede </t>
  </si>
  <si>
    <t>Professionalisering om complexe cliënten zorg te kunnen (blijven) bieden</t>
  </si>
  <si>
    <t>Goede, verantwoorde zorg, kostenefficiënte zorg</t>
  </si>
  <si>
    <t>Medewerkers kunnen niet omgaan met toenemende complexiteit cliënten</t>
  </si>
  <si>
    <t>Sfeer, coaching, bereikbaarheid, zekerheid, arbeidsvoorwaarden, betrokkenheid, openheid, korte lijnen</t>
  </si>
  <si>
    <t>Behalen van doelen, doorstroom van cliënten naar maatwerkvoorzieningen, inzet deskundige medewerkers, aanlevering geleverde zorg</t>
  </si>
  <si>
    <t xml:space="preserve">Niet voldoen aan eisen en verwachtingen gemeente </t>
  </si>
  <si>
    <t xml:space="preserve">Niet voldoen aan eisen en verwachtingen Menzis </t>
  </si>
  <si>
    <t>Personeelssamenstelling voldoet niet door arbeidskrapte</t>
  </si>
  <si>
    <t>Verzuim/uitval medewerker. Niet kunnen voldoen aan zorgvraag cliënt</t>
  </si>
  <si>
    <t>JA</t>
  </si>
  <si>
    <t>Scholing</t>
  </si>
  <si>
    <t>Uitbreiden personeelsbestand</t>
  </si>
  <si>
    <t>Verbeteren aansturing teamleiders naar team</t>
  </si>
  <si>
    <t>Aansturing verscherpen op teamleiders op opvolging</t>
  </si>
  <si>
    <t>Afname aantal cliënten</t>
  </si>
  <si>
    <t>Financiële onhoudbare bedrijfsvoering, overbezetting personeel</t>
  </si>
  <si>
    <t>Tevredenheid cliënten behouden</t>
  </si>
  <si>
    <t>Cliënten te snel uit zorg</t>
  </si>
  <si>
    <t>Ontevreden cliënten</t>
  </si>
  <si>
    <t>Personeel wijzen op belang duurzame relatie met cliënt</t>
  </si>
  <si>
    <t>Niet kunnen voldoen aan zorgvraag cliënt en verwachtingen inkopers</t>
  </si>
  <si>
    <t>Afname cliënten, kwaliteit van zorg in het geding</t>
  </si>
  <si>
    <t>Professionaliteit personeelsbestand</t>
  </si>
  <si>
    <t>Locatie openen met plaatsen voor complexere cliënt</t>
  </si>
  <si>
    <t>Matierialen en middelen passen niet bij toenemende complexiteit cliënt</t>
  </si>
  <si>
    <t>Niet voldoen aan werkomgeving/inrichten die nodig is voor cliënt, gevolgen arbo technisch</t>
  </si>
  <si>
    <t>Inventariseren welke materialen middelen er nodig zijn voor werkzaamheden personeel</t>
  </si>
  <si>
    <t>Complexiteit zorg cliënt neemt toe</t>
  </si>
  <si>
    <t>Taakverdeling/verwachtingen personeel onderling</t>
  </si>
  <si>
    <t>Aantal cliënten blijft gelijk of stijgt</t>
  </si>
  <si>
    <t>Elimineren</t>
  </si>
  <si>
    <t>Beheersen</t>
  </si>
  <si>
    <t>Complexiteit zorgvraag neemt toe</t>
  </si>
  <si>
    <t>Skills personeel voldoet niet</t>
  </si>
  <si>
    <t>Personeel is bevoegd en bekwaam op juiste gebieden</t>
  </si>
  <si>
    <t>Extra locatie openen passend met complexere zorgvraag cliënten</t>
  </si>
  <si>
    <t xml:space="preserve">1 extra pand met mogelijkheden toepassen faciliteiten (tillift, vloeren) </t>
  </si>
  <si>
    <t>Werven via Menzis</t>
  </si>
  <si>
    <t>Toename cliënten met aantal .. (hoeveel is het streven?)</t>
  </si>
  <si>
    <t>Groot</t>
  </si>
  <si>
    <t>Geen</t>
  </si>
  <si>
    <t>Niet tijdig aanleveren van zorgbeschrijvingen</t>
  </si>
  <si>
    <t>Professionele groei van de organisatie</t>
  </si>
  <si>
    <t>Personeelskrapte</t>
  </si>
  <si>
    <t>Clienten ontvangen niet de juiste zorg</t>
  </si>
  <si>
    <t>NEE</t>
  </si>
  <si>
    <t>Maandag ingeschakeld</t>
  </si>
  <si>
    <t>Nieuwe medewerkers aangenomen</t>
  </si>
  <si>
    <t>Niet tijdig aanleveren zorgbeschrijvingen bij CIZ</t>
  </si>
  <si>
    <t>Geen juiste indicatie/ geen financieringsstroom/ te laat kunnen declareren</t>
  </si>
  <si>
    <t>Manager zorg neemt proces op zich en zorgt voor juiste beschrijvingen</t>
  </si>
  <si>
    <t>Gedragsdeskundige leest mee</t>
  </si>
  <si>
    <t>Tijd, budget</t>
  </si>
  <si>
    <t>Directie</t>
  </si>
  <si>
    <t>Q4 2020</t>
  </si>
  <si>
    <t>• directie</t>
  </si>
  <si>
    <t>• medewerkers</t>
  </si>
  <si>
    <t>• gemeenten</t>
  </si>
  <si>
    <t>• Azibo</t>
  </si>
  <si>
    <t>• zorgverzekeraar/ zorgkantoor</t>
  </si>
  <si>
    <t>• clienten vallen tussen wal en schip</t>
  </si>
  <si>
    <t>• clienten ontvangen geen zorg</t>
  </si>
  <si>
    <t>Matig</t>
  </si>
  <si>
    <t>Tijd, geld, deskundigheid</t>
  </si>
  <si>
    <t>Manager zorg</t>
  </si>
  <si>
    <t>Q2 2020</t>
  </si>
  <si>
    <t>• clienten</t>
  </si>
  <si>
    <t>• verwanten</t>
  </si>
  <si>
    <t>• zorgkantoor/ gemeente</t>
  </si>
  <si>
    <t xml:space="preserve">• clienten </t>
  </si>
  <si>
    <t>• ontevreden clienten</t>
  </si>
  <si>
    <t>• ontevreden medewerkers</t>
  </si>
  <si>
    <t xml:space="preserve">• stijging van fouten </t>
  </si>
  <si>
    <t>• contract kwijt met Menzis</t>
  </si>
  <si>
    <t>• organisatie</t>
  </si>
  <si>
    <t>• uitbreiding niet mogelijk</t>
  </si>
  <si>
    <t>• financieel risico</t>
  </si>
  <si>
    <t>• clienten kunnen niet in zorg blijven</t>
  </si>
  <si>
    <t>Klein</t>
  </si>
  <si>
    <t>• geen juiste doorstroom clienten</t>
  </si>
  <si>
    <t>Plan van aanpak opstellen en gegevens uitvragen</t>
  </si>
  <si>
    <t>Inzichtelijk wat de inkoopeisen zijn</t>
  </si>
  <si>
    <t>Zorginkoopdocumenten doornemen en planning eraan hangen</t>
  </si>
  <si>
    <t>Duidelijkheid</t>
  </si>
  <si>
    <t>Tijd</t>
  </si>
  <si>
    <t>Bundelen van gegevens</t>
  </si>
  <si>
    <t>Voorbereiding voor zorginkoop is gereed</t>
  </si>
  <si>
    <t xml:space="preserve">Indienen </t>
  </si>
  <si>
    <t>Inkoop is gedaan</t>
  </si>
  <si>
    <t>Tijd, geld</t>
  </si>
  <si>
    <t>Ontvangen van oordeel</t>
  </si>
  <si>
    <t>Bekend of organisatie gecontracteerd is</t>
  </si>
  <si>
    <t>Onderzoeken welke regio</t>
  </si>
  <si>
    <t>Doelgroep bepalen</t>
  </si>
  <si>
    <t>Duidelijkheid waar nieuwe locatie gevestigd kan worden</t>
  </si>
  <si>
    <t>Inzichtelijk waar pand eisen aan moet voldoen</t>
  </si>
  <si>
    <t xml:space="preserve">Pand zoeken </t>
  </si>
  <si>
    <t xml:space="preserve">Keuze maken en betrokkenen inschakelen 
(brandweer/ gemeente etc.) </t>
  </si>
  <si>
    <t>Directie en manager zorg</t>
  </si>
  <si>
    <t>Locatie is bekend</t>
  </si>
  <si>
    <t>Q3 2020</t>
  </si>
  <si>
    <t>Operationeel</t>
  </si>
  <si>
    <t>Werven</t>
  </si>
  <si>
    <t>Selecteren</t>
  </si>
  <si>
    <t>Indiensttreden</t>
  </si>
  <si>
    <t>Behouden (evalueren)</t>
  </si>
  <si>
    <t>Verschillende kandidaten inzichtelijk</t>
  </si>
  <si>
    <t>Keuze gemaakt voor uitnodiging kandidaten</t>
  </si>
  <si>
    <t>Nieuw personeel is aangehaakt</t>
  </si>
  <si>
    <t>Jaargesprek wordt gevoerd</t>
  </si>
  <si>
    <t>Q1 2020</t>
  </si>
  <si>
    <t>• continuiteit zorg in geding</t>
  </si>
  <si>
    <t>Q4 2019</t>
  </si>
  <si>
    <t>Structuur binnen organisatie is duidelijk</t>
  </si>
  <si>
    <t>N</t>
  </si>
  <si>
    <t>Onduidelijkheid binnen organisatie</t>
  </si>
  <si>
    <t>TVB is helder voor elke medewerker</t>
  </si>
  <si>
    <t>J</t>
  </si>
  <si>
    <t>Medewerkers kunnen in rust werken</t>
  </si>
  <si>
    <t>Medewerkers zijn op de hoogte van de veiigheid inzake crisissituatie</t>
  </si>
  <si>
    <t>Rob</t>
  </si>
  <si>
    <t>Werkwijze rondom jaargesprekken is bepaald en wordt conform gewerkt</t>
  </si>
  <si>
    <t>Q3 2019</t>
  </si>
  <si>
    <t>Alle medewerkers zijn op de hoogte van de ontwikkelingen</t>
  </si>
  <si>
    <t>Alle medewerkers zijn op de hoogte van de werkwijze rondom primair proces en eisen vanuit dossier</t>
  </si>
  <si>
    <t>Azibo voldoet aan AVG</t>
  </si>
  <si>
    <t>Q122019</t>
  </si>
  <si>
    <t>veiligheideisen rondom medewerkers zijn bekend en verbeterpunten worden opgepakt</t>
  </si>
  <si>
    <t>Integreren in 1 document</t>
  </si>
  <si>
    <t>Samenhang wordt meer vormgegeven</t>
  </si>
  <si>
    <t>Gedocumenteerde informatie is up-to-date</t>
  </si>
  <si>
    <t xml:space="preserve">Structureel overleg inplannen met adviseur </t>
  </si>
  <si>
    <t>Periodieke evaluatie vindt plaats (PDCA)</t>
  </si>
  <si>
    <t>Incidenten minimaliseren, iedereen werkt conform afspraken zorgdossier + zorgdossiers is up-to-date</t>
  </si>
  <si>
    <t xml:space="preserve">Medewerkers informeren, met teamleiders gesprek, gedragsdeskundige krijgt rol . Technische inrichting Nedap Ons aanpassen </t>
  </si>
  <si>
    <t xml:space="preserve">Afspraken zijn gemaakt met medewerkers </t>
  </si>
  <si>
    <t>Bespreken in teamoverleg en keuze maken</t>
  </si>
  <si>
    <t>Alle zorgplannen worden tijdig geevalueerd</t>
  </si>
  <si>
    <t>Ontevreden client, voldoen niet aan eisen, onduidelijkheid</t>
  </si>
  <si>
    <t>Locatie wordt doorgelopen en gecontroleerd op veiligheid</t>
  </si>
  <si>
    <t>Locatie voldoet aan eisen</t>
  </si>
  <si>
    <t>Alle dossiers zijn up-to-date</t>
  </si>
  <si>
    <t>Dossier clienten updaten</t>
  </si>
  <si>
    <t>Zorgmanager en gedragsdeskundige</t>
  </si>
  <si>
    <t>Personele samenstelling in kaart brengen en FB hierop aan laten sluiten</t>
  </si>
  <si>
    <t>TVB is voor alle medewerkers bekend</t>
  </si>
  <si>
    <t>Evalueren van de werkwijze jaargesprek</t>
  </si>
  <si>
    <t>Aangepaste werkwijze sluit aan op wensen en behoeften organisatie en medewerkers</t>
  </si>
  <si>
    <t>Agenda teamoverleg aanpassen</t>
  </si>
  <si>
    <t>Medewrkers worden op de hoogte gesteld van de verbeterpunten en ontwikkelingen</t>
  </si>
  <si>
    <t>Teamleiders</t>
  </si>
  <si>
    <t>Structuur meer aanbrengen in de overlegvormen</t>
  </si>
  <si>
    <t>Open en transparante communicatie</t>
  </si>
  <si>
    <t>Gedragsdeskundige</t>
  </si>
  <si>
    <t>T</t>
  </si>
  <si>
    <t>M</t>
  </si>
  <si>
    <t>Bespreken in teamoverleg. Vast agendapunt</t>
  </si>
  <si>
    <t>Alle medewerkers zijn op de hoogte (leer en verbetercyclus)</t>
  </si>
  <si>
    <t>Procedure doorlezen en mogelijk herzien</t>
  </si>
  <si>
    <t>Procedure sluit aan op werkwijze organisatie en is bekend bij medewerkers</t>
  </si>
  <si>
    <t>Keuze maken binnen organisatie</t>
  </si>
  <si>
    <t>Uitsluitingscriteria aanpassen</t>
  </si>
  <si>
    <t>Duidelijkheid welke doelgroep binnen Azibo wel ondersteund kan worden</t>
  </si>
  <si>
    <t>Dossiers op orde maken</t>
  </si>
  <si>
    <t xml:space="preserve">Bespreken in werkoverleg, dossiers bijwerken, gedragdeskundige coordinerende rol </t>
  </si>
  <si>
    <t>Onderzoeken welke mogelijkheden gelden voor Azibo</t>
  </si>
  <si>
    <t>Juiste informatie wordt uit het systeem gehaald</t>
  </si>
  <si>
    <t>De werkwijze voor het maken van risico-inventarisaties op cliëntniveau wordt nog niet altijd voldoende beheerst.</t>
  </si>
  <si>
    <t>Het werkproces rondom MIC-meldingen is onvoldoende effectief</t>
  </si>
  <si>
    <t>Het proces rondom medicatieveiligheid wordt over het algemeen goed beheerst. Op 1 punt kan dat nog verder worden aangescherpt, nl het vastleggen van de verantwoordelijkheden rondom medicatie: waar is de cliënt zelf verantwoordelijk voor en waar is de begeleiding verantwoordelijk voor. Gezien is dat dit op b.v. de Uilenborch wordt vastgelegd in het cliëntdossier en in de Villa gebeurt dat nog niet altijd voldoende of voldoende eenduidig.</t>
  </si>
  <si>
    <t>Er is een jaardoel opgenomen dat zich richt op (her)introductie van de werkwijze voor POP-gesprekken, terwijl vanuit management ook de behoefte wordt benoemd om de werkwijze breder te evalueren en te vervangen door een werkwijze die wel aansluit bij de missie en visie van de organisatie</t>
  </si>
  <si>
    <t xml:space="preserve">Werkwijze tussen beide teams wordt besproken, zodat Villa leert van Uilenborch. Dit is inmiddels gecommuniceerd met het team. Team Villa moet onderzoeken of dit probleem bij elke client van de Villa is. Vervolgens aanpassing in dossier van de client doen. </t>
  </si>
  <si>
    <t>Formulier en inrichting ECD wordt herzien (14 mei), vervolgens wordt het geimplementeerd en werkwijze besproken met het team (juni). Het proces wordt getoetst tijdens de interne audit in september. Medewerkers gaan verplicht op cursus medicatieveiligheid (21 juni)</t>
  </si>
  <si>
    <t>Proces rondom functioneren van medewerkers wordt geevaleerd en herzien. Tijdens de interne audit wordt dit proces getoetst. Nieuw formulier ontwikkelen wat aansluit</t>
  </si>
  <si>
    <t>Inzichtelijk in functioneren van medewerkers</t>
  </si>
  <si>
    <t xml:space="preserve">Het probleem van het melden van incidenten is onder de aandacht gebracht binnen het team. We zien in de afgelopen een verbetering en een stijging van de meldingen. Hiermee is bewustwording binnen het team gecreerd. 
Analyse van de meldingen wordt niet jaarlijks gedaan, maar per kwartaal en per kwartaal teruggekoppeld binnen het team.Het formulier wordt herzien en geintegreerd in NEDAP ONS, zodat het formulier voor medewerkers makkelijker en sneller in te vullen is. Per kwartaal wordt een overzicht inclusief analyse gemaakt, waarbij terugkoppeling plaatsvindt in het team. Ook wordt het team geinformeerd over de nut en noodzaak van het melden. Tijdens de interne audit (september) wordt dit proces getoetst. </t>
  </si>
  <si>
    <t>Meldingen worden op juiste wijze gedaan (leer en verbetercyclus)</t>
  </si>
  <si>
    <t>Om dit probleem op te lossen, gaan Jolanda, Rianne en Daphne de inrichting van het huidige ECD bespreken en kijken naar een juiste methodiek om de risico's op clientniveau te scoren en daarmee een workflow te creeren zodat wanneer de risico's geidentificeerd zijn, deze automatisch gekoppeld worden aan het zorgplan. En dat tijdens evaluatie van de zorgplannen de risico's worden besproken. (afspraak gepland 14 mei)
Vervolgens na inrichting wordt het team geinformeerd over de nieuwe werkwijze. (afspraak +/- 24 juni na implementatie nieuwe inrichting).
Tijdens de interne audit (september) wordt dit proces getoetst of de maatregelen effectief zijn</t>
  </si>
  <si>
    <t>Dossiers voldoet aan eisen en verwachtingen.</t>
  </si>
  <si>
    <t>x</t>
  </si>
  <si>
    <t xml:space="preserve">Dossiers opschonen en controleren of wordt voldaan aan eisen. Notulen opslaan in Dropbox onder teams. </t>
  </si>
  <si>
    <t xml:space="preserve">Rob wordt preventiemedewerker. </t>
  </si>
  <si>
    <t xml:space="preserve">De belangen van de medewerkers worden behartigd rondom gezondheidsrisico's. </t>
  </si>
  <si>
    <t xml:space="preserve">Notulen opslaan in Dropbox onder teams </t>
  </si>
  <si>
    <t>Duidelijkheid notulen + communicatie is bekend</t>
  </si>
  <si>
    <t>In behandeling</t>
  </si>
  <si>
    <t>Analyse MTO is nog niet uitgevoerd</t>
  </si>
  <si>
    <t>Functiebeschrijvingen zijn nog niet van alle functies definitief</t>
  </si>
  <si>
    <t xml:space="preserve">Functiebeschrijvingen opstellen </t>
  </si>
  <si>
    <t xml:space="preserve">TVB is voor elke medewerker helder. </t>
  </si>
  <si>
    <t>Uitvoeren analyse + opstellen verbeterpunten en deze meenemen in kwartaaloverleg en teams</t>
  </si>
  <si>
    <t>Verbeterpunten van MTO zijn opgepakt en zorgt voor het volgen van de verbetercyclus</t>
  </si>
  <si>
    <t xml:space="preserve">Jaarplan format sluit niet aan en werkt niet </t>
  </si>
  <si>
    <t>Ontwikkelen nieuw format directiebeoordeling</t>
  </si>
  <si>
    <t>Directiebeoordeling sluit niet aan op organisatie, verbetermogelijkheden worden gemist</t>
  </si>
  <si>
    <t>Ontwikkelen nieuw format beleid en stuurinfo</t>
  </si>
  <si>
    <t>Verbetermogelijkheden zijn in kaart gebracht en een oordeel door directie gegeven op verschillende processen</t>
  </si>
  <si>
    <t>Inzicht en opvolgen van verbeterpunten (meer samenhang in verschillende zaken binnen organisatie)</t>
  </si>
  <si>
    <t>Directie en zorgmanager</t>
  </si>
  <si>
    <t>Nog geen juiste CR ingericht die de belangen behartigd van de clienten</t>
  </si>
  <si>
    <t>Onderzoeken welke partij aangesloten kan worden ter ondersteuning van de 
huidige clientenraad + herstructeren van de clientenraad in 2020</t>
  </si>
  <si>
    <t xml:space="preserve">Belangen van clienten worden behartigd </t>
  </si>
  <si>
    <t>Op dit moment hebben wij voor de complexe doelgroep nog niet de juiste middelen tot onze beschikking om de complexe zorg te kunnen bieden aan de clienten die momenteel wel in zorg zijn, waaronder de deskundige medewerkers en de materialen en middelen (waaronder bijvoorbeeld een tillift). Dit is inmiddels wel uitgezet in het team.</t>
  </si>
  <si>
    <t xml:space="preserve">Verloop clienten/ ziekteverzuim stijging medewerkers. 
Onderzoeken welke opleidingen aansluiten bij doelgroep + 
gesprekken met medewerkers voor aansluiting doelgroep. </t>
  </si>
  <si>
    <t>Doelgroep en match personeel sluit op elkaar aan</t>
  </si>
  <si>
    <t>Diretie en zorgmanager</t>
  </si>
  <si>
    <t>Mogelijkheden onderzoeken om over te stappen naar Arboned</t>
  </si>
  <si>
    <t>Arbodienst sluit niet aan op wensen en behoeften organisatie</t>
  </si>
  <si>
    <t>Arbodienst is geregeld en sluit aan op organisatie en medewerkers behoeften</t>
  </si>
  <si>
    <t>Vasstgesteld op januari 2020</t>
  </si>
  <si>
    <t>Vastgesteld januari 2020</t>
  </si>
  <si>
    <t>Vastgesteld: januari 2020</t>
  </si>
  <si>
    <t>Aan het einde van het jaar heeft Azibo uitbreiding voor cliënten met een nieuwe locatie van minimaal 6 cliënten</t>
  </si>
  <si>
    <t>In kaart brengen huidige personele omvang</t>
  </si>
  <si>
    <t>Gewenste situatie beschrijvingen</t>
  </si>
  <si>
    <t>Personeelsdossiers updaten</t>
  </si>
  <si>
    <t>Doelgroep in kaart brengen met de specifieke eisen</t>
  </si>
  <si>
    <t>Inzichtelijk maken van omvang</t>
  </si>
  <si>
    <t>Aan het einde van het jaar heeft Azibo een uitbreiding van het huidige contract met Menzis voor Wlz GGZ cliënten</t>
  </si>
  <si>
    <t>25%</t>
  </si>
  <si>
    <t>0%</t>
  </si>
  <si>
    <t>100%</t>
  </si>
  <si>
    <t>75%</t>
  </si>
  <si>
    <t>In het eerste kwartaal hebben we gezamenlijk gekeken hoe de zorginkoop Wlz GGZ gedaan moet worden vanuit Menzis. De informatie is in kaart gebracht en er is contact geweest met de contactpersoon van Menzis.</t>
  </si>
  <si>
    <t xml:space="preserve"> Aan de hand van de informatie die in het eerste kwartaal is ontvangen, hebben we nogmaals contact gezocht met de contactpersoon van Menzis. Inmiddels zijn de honorariumlijsten ingevuld en aangegeven bij Menzis dat de hoofdsector GZ blijft en dat we uitbreiding willen voor de GGZ clienten. Inmiddels zijn de eerste beschrijvingen naar CIZ verstuurd. </t>
  </si>
  <si>
    <t>Bevoegd en bekwaamheden huidig personeel sluit aan op toenemende complexiteit en er wordt geworven voor nieuwe deskundigheid wanneer dit noodzakelijk is</t>
  </si>
  <si>
    <t>50%</t>
  </si>
  <si>
    <t xml:space="preserve">Wij hebben contacten gehad met andere partijen om een samenwerking aan te gaan met een pand. Dit was een oude kerk en biedt genoeg ruimte voor meerdere cliënten. </t>
  </si>
  <si>
    <t xml:space="preserve">Via onze accountant is een berekening gemaakt of de locatie de juiste faciliteiten biedt en dat de financieën daarbij in balans zijn. Door de berekening is het besluit genomen, dat wij niet verder gaan met de ontwikkelingen rondom de kerk. Vanwege corona hebben we de focus voornamelijk gelegd op de veiligheid waarborgen van cliënten en zorgen dat de medewerkers voldoen aan de richtlijnen. </t>
  </si>
  <si>
    <t>Werkwijze en visie is bepaald</t>
  </si>
  <si>
    <t>Voldoen aan wet- en regelgeving</t>
  </si>
  <si>
    <t>Evalueren van de genomen acties</t>
  </si>
  <si>
    <t>Tevredenheid medewerkers/ clienten of andere zaken?</t>
  </si>
  <si>
    <t>Training Nedap ONS dossier</t>
  </si>
  <si>
    <t>X</t>
  </si>
  <si>
    <t xml:space="preserve">Medewerkers Uilenborch </t>
  </si>
  <si>
    <t>Alle medewerkers Azibo</t>
  </si>
  <si>
    <t>Toelichting kwartaal 1 en 2 2020</t>
  </si>
  <si>
    <t>Vanwege de coronacrisis hebben wij alle scholingen van medewerkers moeten opschuiven naar kwartaal 3 en kwartaal 4. Omdat wij ons systeem Nedap ONS graag verbeterd willen hebben, hebben we in gezamenlijkheid met de adviseur van Adcase gekeken hoe dit beter kan. Terugkoppeling hiervan vindt nog plaats.
Ook hebben wij in deze periode afscheid genomen van onze gedragsdeskundige. Zij sloot niet aan bij de organisatie, met name de inzet en expertise werd gemist. We zijn in goed overleg uit elkaar gegaan. In kwartaal 3 start onze nieuwe gedragsdeskundige via MAANDAG. 
Gedragsdeskundige is ingezet, echter heeft dit in 2020 niet het juiste resultaat gehad en zijn we op zoek naar een andere deskundige en zij start in juli. Ook hebben we veel inleen van medewerkers via Maandag en gaan we kijken samen met Maandag welke medewerkers wij over kunnen nemen. Daarnaast hebben we uitgebreid in het personeelsbestand, hebben we woonassistent en een helpende niveau 2 aan het team toegevoegd, zodat op individueel cliëntniveau persoonsgerichte zorg geleverd kan worden met de juiste expertise. We zijn teruggegaan van 2 teamleiders naar 1 teamleider.</t>
  </si>
  <si>
    <t xml:space="preserve">Het scholingsplan is voor 2020 opgesteld en gecommuniceerd met de medewerkers. Ook is voor dit jaar met name gekeken naar de doelgroep en waar de expertise nodig is. Jaargesprekken zijn nog niet allemaal uitgevoerd en krijgt verder vorm in 2020. 
Personeelsdossier zijn nog niet allemaal gedigitaliseerd, nog 5 dossiers. En via Maandag veel inhuur, dat betekent dat dossiers wel gecheckt moeten worden op juistheden. Voornemen is altijd om medewerker via Maandag uiteindelijk een arbeidsovereenkomst aan te bieden bij wederzijds goedvinden. Ontwikkelgesprekken vanwege corona ook niet altijd geweest, planning wordt na de zomer weer opgepakt. </t>
  </si>
  <si>
    <t>Bijgewerkt: november 2020</t>
  </si>
  <si>
    <t xml:space="preserve">Inmiddels hebben we een ander pand op het oog, waarbij de bouwtekeningen zijn gemaakt. Het is helaas niet mogelijk om dit jaar operationeel te zijn. De locatie zal opnieuw moeten worden ingericht. We zijn voornemens om in kwartaal 2 operationeel te zijn. Daarbij gaan we in 2021 medewerkers werven, die met de juiste expertise aansluiten. Ook hebben we onze huidige medewerkers gevraagd om na te denken of ze hier willen werken. </t>
  </si>
  <si>
    <t>Azibo heeft aan het einde van het jaar een groei van clienten van 5 behaald</t>
  </si>
  <si>
    <t>Contacten leggen in de regio</t>
  </si>
  <si>
    <t>Contact met Scot</t>
  </si>
  <si>
    <t>Afspraken zijn gemaakt</t>
  </si>
  <si>
    <t xml:space="preserve">Contact zijn gelegd. Met name Scot weet ons nu te vinden. In maart brak corona uit en lag de focus volledig op het 'buiten houden' van corona. </t>
  </si>
  <si>
    <t xml:space="preserve">Ook deze periode hebben we te maken met de ontwikkelingen rondom corona. Er is 1 cliënt waarmee we bezig zijn om deze uit te stromen, omdat de cliënt niet meer passend is en wij de veiligheid voor andere cliënten niet meer kunnen waarborgen. We zijn hierover in contact met het Zorgkantoor. Het doel is niet meer realistisch om te groeien. Wel willen we dit doel meenemen voor 2021, omdat we dan ook een locatie gaan openen. Wel zijn de contacten erg goed met Scot. Er is regelmatig contact.  </t>
  </si>
  <si>
    <t>Intake gesprekken voeren met cliënten samen met gedragswetenschapper</t>
  </si>
  <si>
    <t>Continu proces</t>
  </si>
  <si>
    <t xml:space="preserve">Vanwege de corona ligt het momenteel stil bij ons op locaties. We zorgen ervoor dat de medewerkers en cliënten zorgvuldig met elkaar rekening houden en dat het zo 'normaal' mogelijk kan doorgaan. Er is vooralsnog geen verloop van cliënten en dat willen we houden.
Wanneer nieuwe cliënten binnenkomen, wordt altijd een intake ingepland waarbij de gedragsdeskundige is betrokken. Hiermee wordt tijdig bepaald of een cliënt passend is voor Azibo. Hiermee hebben we een verbeterslag gemaakt ten opzicht van 2019. </t>
  </si>
  <si>
    <t>Manager zorg en gedragsdeskundige</t>
  </si>
  <si>
    <t>Bijgewerkt op november 2020</t>
  </si>
  <si>
    <t>• Corona ontwikkelingen</t>
  </si>
  <si>
    <t>• Stijging van verzuim intern ivm corona</t>
  </si>
  <si>
    <t xml:space="preserve">Inmiddels zijn de scholingen nog steeds niet uitgevoerd. Dit heeft ermee te maken dat het nog erg onzeker is in verband met corona.
Onze nieuwe gedragsdeskundige is gestart en zien dat dit een goede keuze is geweest. Acties worden opgepakt en de taakverdeling wordt steeds meer helder. We wilden daarnaast starten met intervisiebijeenkomsten, echter vanwege corona is dit ook uitgesteld. 
Verbeterpunten naar aanleiding van de bijeenkomst over Nedap Ons zijn in kaart gebracht en overgedragen aan Adcase, zodat zij kunnen kijken hoe dit ingericht kan worden. Dit zal verder vorm krijgen in kwartaal 4, waarbij de gedragsdeskundige het aanspreekpunt is. 
We zijn voor 2021 gecontracteerd als Wlz GGZ zorgaanbieder. Dat betekent dat we gericht kijken naar de doelgroep en onze expertise meer richting Wlz GZ (ouder worden cliënten) en Wlz GGZ willen gaan. Jeugd zal langzaam uitstromen. </t>
  </si>
  <si>
    <r>
      <t xml:space="preserve">Afgelopen maanden is voor ons een turbelente tijd geweest. Er is veel ziekte binnen het team geweest, veelal langdurig en niet werk gerelateerd. 
Vanwege de coronacrisis in het land, heeft dit ook een grote impact gehad op de organisatie (zowel bij medewerkers als bij cliënten). Vanuit deze ontwikkelingen hebben medewerkers zoveel mogelijk in het begin thuis gewerkt. Sinds mei (na 11 mei, opheffing lockdown) is de situatie zo dat medewerkers weer naar cliënten toegaan. Er zijn verschillende protocollen ingezet en er is veelvuldig contact geweest met medewerkers hoe te handelen in deze periode. 
Externen hebben we een aantal weken niet op de locatie toegelaten. Er zijn verschillende berichten over de inzet van andere disciplines die in de coronatijd wel/ geen contact hebben gehad met cliënten op afstand. Ook zijn de berichten dat enkel zorgverleners van buitenaf aangeven dat clienten mogelijk geen ondersteuning van hen meer nodig heeft.
Tijdens de tijd van corona heeft de organisatie ook wat opgeleverd. Er is meer regelmaat en structuur binnen de locatie Uilenborch en door een aantal ‘gedwongen regels’ vanuit corona (bijv. zoveel mogelijk op eigen kamer en niet naar buiten als het niet nodig is), geeft het ook meer een kader voor de clienten. Daarnaast heeft het voor meer saamhorigheid gezorgd binnen het team. Je bent meer op elkaar aangewezen en zit dat dit voor het team goed heeft gedaan. 
Geen klachten in het eerste half jaar van 2020 en er zijn geen calamiteiten geweest. </t>
    </r>
    <r>
      <rPr>
        <sz val="12"/>
        <color rgb="FFFF0000"/>
        <rFont val="Arial"/>
        <family val="2"/>
      </rPr>
      <t xml:space="preserve">Incidenten zie analyse (15 juli 2020 voor kwartaal 1 en kwartaal 2).
</t>
    </r>
    <r>
      <rPr>
        <sz val="12"/>
        <color theme="1"/>
        <rFont val="Arial"/>
        <family val="2"/>
      </rPr>
      <t xml:space="preserve">Medicatietraining wordt digitaal uitgevoerd. Overige trainingen zijn niet uitgevoerd, vanwege corona. BHV-training is geweest en alle medewerkers zijn geschoold. Pasjes zitten in het personeelsdossier en zijn afgetekend. Overige trainingen en cursussen worden opgeschoven.  </t>
    </r>
  </si>
  <si>
    <t xml:space="preserve">Menzis heeft gereageerd dat wij het contract Wlz GGZ vanaf januari 2021 krijgen. Dat betekent dat we een aantal cliënten vanuit Wmo kunnen overhevelen naar de Wlz. Daarmee hebben we het besluit genomen om geen Beschermd Wonen via Cimot meer te ontvangen, zodat ook die samenwerking vanaf 2021 stopgezet wordt. Hiermee zetten we een bepaalde koers voort. </t>
  </si>
  <si>
    <t xml:space="preserve">Tijdens de evaluatie op 15 juli 2020 hebben we gekeken naar de uitbreiding van Nedap ONS met Caren Zorgt. De gedragsdeskundige gaat voor de aankomende periode de focus leggen op het rapporteren in Nedap ONS met het team. Manager zorg neemt contact op met Adcase voor een offerte en verdere uitleg van Caren Zorgt.
</t>
  </si>
  <si>
    <t>Toelichting kwartaal 3 en 4 2020</t>
  </si>
  <si>
    <t>Toelichting</t>
  </si>
  <si>
    <t xml:space="preserve">RIE willen wij uitvoeren, echter vanwege bouw nieuwe pand overleg met Arbodienst. </t>
  </si>
  <si>
    <t>Rob is inmiddels preventiemedewerker</t>
  </si>
  <si>
    <t xml:space="preserve">Het format voldoet, echter hebben we nog niet alle gesprekken gevoerd met de medewerkers. </t>
  </si>
  <si>
    <t xml:space="preserve">Door middel van de komst van een nieuwe gedragsdeskundige zal het stuk welzijn ook terugkomen. Echter nog niet alle plannen zijn bijgesteld. </t>
  </si>
  <si>
    <t xml:space="preserve">Inmiddels wordt gerapporteerd in het dossier van de cliënten. Monitoring hiervan ligt o.a. bij gedragsdeskundige. </t>
  </si>
  <si>
    <t xml:space="preserve">Focus ligt op inrichting ECD optimalisatie van Nedap. Voorstel is om vervolgens naar de inrichting van de cliënten te kijken. </t>
  </si>
  <si>
    <t xml:space="preserve">Notulen worden opgeslagen in de Cloud, er wordt gewerkt met Nedap en Q-link. Personeelsdossiers zijn ook gedigitaliseerd. </t>
  </si>
  <si>
    <t xml:space="preserve">Verantwoordelijkheden zijn bepaald en komen terug in de zorgplannen. Nieuw format zal dit nog duidelijker terug komen. </t>
  </si>
  <si>
    <t>Functiebeschrijvingen zijn opgesteld. We hanteren CAO GGZ.</t>
  </si>
  <si>
    <t xml:space="preserve">Inmiddels contacten met Scot en vertrouwenspersoon is betrokken bij de organisatie. Ook de CR heeft een verbeterslag gemaakt. </t>
  </si>
  <si>
    <t xml:space="preserve">Middelen zijn waar nodig aangeschaft, ook medewerkers zijn in dienst gekomen om de zorg te verlenen. </t>
  </si>
  <si>
    <t>De verantwoordelijkheden en bevoegdheden binnen de organisatie vaststellen is een verbeterpunt</t>
  </si>
  <si>
    <t>Niet alle medewerkers weten dat Q-link aanwezig is en hoe dit te gebruiken.</t>
  </si>
  <si>
    <t>Overweeg om in 2021 gericht op specifieke doelgroepen te trainen.</t>
  </si>
  <si>
    <t>Er is nog geen RIE uitgevoerd.</t>
  </si>
  <si>
    <t>Advies om toch te bekijken welke mogelijkheden er zijn om te starten met intervisie.</t>
  </si>
  <si>
    <t xml:space="preserve">De handelingen in het medicatieproces verdienen aandacht (zie toelichting BV06) </t>
  </si>
  <si>
    <t>Het is binnen de organisatie onduidelijk wat de rol is van de zorgmentor (externe partij).</t>
  </si>
  <si>
    <t>Om overzicht te bewaken wordt een lijst bijgehouden. Een aantal plannen waren afgelopen. Advies oom een toelichting te geven waarom een plan verlopen is, zodat dit inzichtelijk is.</t>
  </si>
  <si>
    <t>Er wordt nog niet altijd bij complexe cliënten een MDO gevoerd.</t>
  </si>
  <si>
    <t>Er wordt niet altijd tijdig gerapporteerd in het dossier van de cliënt. Met de overstap naar Caren Zorgt kan dit mogelijk vragen opleveren van de cliënt en/of zijn netwerk.</t>
  </si>
  <si>
    <t>De individuele incidenten worden teruggekoppeld in het team, echter ontbreekt een terugkoppeling vanuit de analyse richting het team.</t>
  </si>
  <si>
    <t>Per kwartaal worden de incidenten en verbeterpunten op organisatienvieau gedeeld en daarmee ook een verbeterslag gemaakt. Binnen het team zal dan ook een analyse gedaan worden op bijvoorbeeld 1 incident. Dit aan de hand van de 5W methodiek (intervisie)</t>
  </si>
  <si>
    <t>Q2 2021</t>
  </si>
  <si>
    <t xml:space="preserve">Leer en verbetercyclus is in gang gezet en geborgd </t>
  </si>
  <si>
    <t>Q3 2021</t>
  </si>
  <si>
    <t>Rollen binnen de organisatie vastleggen en duidelijke kaders stellen</t>
  </si>
  <si>
    <t>Duidelijkheid binnen de organisatie, zodat communicatie nog beter verloopt</t>
  </si>
  <si>
    <t>Q1 2021</t>
  </si>
  <si>
    <t>Inwerktraject nieuwe medewerkers verbeteren en huidige medewerkers opfriscursus geven</t>
  </si>
  <si>
    <t>Medewerkers weten hoe te handelen en zijn op de hoogte van de ontwikkelingen binnen Azibo</t>
  </si>
  <si>
    <t>Teamleider</t>
  </si>
  <si>
    <t>Met opstellen van nieuwe beleid en stuurdocument wordt gericht gekeken naar de specifieke trainingen</t>
  </si>
  <si>
    <t>Medewerkers weten hoe te handelen en kennen de problematiek van de huidige doelgroep</t>
  </si>
  <si>
    <t>Uitvoeren RIE en laten toetsen door bedrijfsarts/ HVK ivm uitbreiding personeelsbestand</t>
  </si>
  <si>
    <t>Voldoen aan wet- en regelgeving. Risico's en verbeterpunten zijn in kaart gebracht</t>
  </si>
  <si>
    <t>Intervisie gaan starten in kleine groepen. Fysiek en zowel digitaal</t>
  </si>
  <si>
    <t>Medewerkers opnieuw scholen rondom het medicatieproces, maandelijks monitoren van de medicatie. Aandachtsvelders aanstellen</t>
  </si>
  <si>
    <t>Medicatiefouten zijn geminimaliseerd en toedienlijsten zijn up-to-date</t>
  </si>
  <si>
    <t>Training volgen rondom mentorschap, curator en bewindvoering</t>
  </si>
  <si>
    <t>Medewerkers zijn op de hoogte van de rol van verschillende vertegenwoordigers</t>
  </si>
  <si>
    <t>Overzichtslijst updaten en uitbreiden, zodat overzicht is geborgd</t>
  </si>
  <si>
    <t>Overzicht over status dossiers</t>
  </si>
  <si>
    <t>Q4 2021</t>
  </si>
  <si>
    <t>Uitvoeren van MDO, MDO format in Nedap hangen</t>
  </si>
  <si>
    <t>Evaluaties zijn gedaan, alle disciplines tijdig betrokken bij de zorg en er kan zo nodig bijgesteld worden</t>
  </si>
  <si>
    <t>Medewerkers informeren over werkwijze rapporteren en nut en noodzaak. Ook uitleg geven van Caren Zorgt en wat dit eventueel voor gevolgen kan hebben.</t>
  </si>
  <si>
    <t>Dossier is altijd up-to-date</t>
  </si>
  <si>
    <t>Manager zorg, teamleider i.s.m. gedragsdeskundige</t>
  </si>
  <si>
    <t xml:space="preserve">Naar aanleiding van de analyse van de MIC meldingen blijkt dat alle formulieren in concept blijven staan. Momenteel kunnen we geen overzicht uitdraaien. Dit betekent dat er per client gekeken moet worden welke MIC meldingen gedaan zijn en welke opvolging hieraan is gegeven. De werkwijze is besproken, maar nog niet volledig geimplementeerd. </t>
  </si>
  <si>
    <t xml:space="preserve">Het voorstel is dat de melding wordt gemaakt door betreffende medewerker en vervolgens de melding terecht komt bij de gedragswetenschapper. De inhoudelijke beoordeling wordt gedaan door de gedragswetenschapper. Per kwartaal vindt een analyse van alle binnengekomen meldingen plaats. MIC-commissie als volgt samenstellen: gedragswetenschapper, begeleider, manager zorg en op verzoek adviseur. </t>
  </si>
  <si>
    <t>Het valt op dat MIC meldingen geregistreerd worden, maar dat MIM meldingen nog niet geregistreerd kunnen worden. Het advies is om een werkwijze te bepalen voor het melden van incidenten medewerkers. (formulier in Q-link hangen en vervolgens toesturen naar manager zorg en die onderneemt actie)</t>
  </si>
  <si>
    <t>Het blijkt dat wanneer overzichten uitgedraaid worden uit Nedap Ons via 'rapporten' dat een aantal incidenten in zowel 'concept', 'gearchiveerd' en definitief niet zichtbaar in het overzicht. Advies om uit te zoeken welke stappen ondernomen kunnen worden met Nedap/ Adcase helpdesk.</t>
  </si>
  <si>
    <t xml:space="preserve">De procedure veilig melden incidenten dient aangepast te worden met het verzoek dat de inhoudelijke reactie altijd gedaan wordt door de gedragswetenschapper. </t>
  </si>
  <si>
    <t xml:space="preserve">Overzicht uitdraaien, gedragsdeskundige gaat alle MIC formulieren bij langs lopen en waar nodig afmelden. Werkwijze bespreken met het team. </t>
  </si>
  <si>
    <t>Teamleider en gedragsdeskundige</t>
  </si>
  <si>
    <t>Terugkoppeling naar team vindt niet altijd plaats. Vanwege wisselingen is dit niet goed genoeg opgepakt.</t>
  </si>
  <si>
    <t>Werkwijze vaststellen voor MIM, formulier ontwikkelen en medewerkers hierover informeren</t>
  </si>
  <si>
    <t xml:space="preserve">Duidelijkheid hoe te registreren rondom MIM meldingen. </t>
  </si>
  <si>
    <t>Gedragsdeskundige en adviseur</t>
  </si>
  <si>
    <t>Met helpdesk contact opnemen om te kijken welke mogelijkheden er bestaan om het systeem te optimaliseren</t>
  </si>
  <si>
    <t>Systeem voldoet aan eisen en is altijd up-to-date</t>
  </si>
  <si>
    <t>Procedure veilig melden incidenten aanpassen en communiceren met medewerkers</t>
  </si>
  <si>
    <t>Werkwijze is in kaart gebracht en gecommuniceerd</t>
  </si>
  <si>
    <t>Adviseur</t>
  </si>
  <si>
    <t>Er wordt geanticipeerd op de nieuwe WZD en WVGGZ, dat proces is in gang gezet en gaande. In dat proces is nog niet geborgd dat medewerkers komend jaar geïnformeerd/geschoold worden over de gevolgen van de wetswijzigingen voor hun werk.</t>
  </si>
  <si>
    <t>Er zijn afgelopen jaar tilliften in gebruik genomen (huur en koop) op de Uilenborch; beide tilliften zijn niet voorzien van een instructieblad, voor instructies is men verwezen naar youtube; een training omgaan met tilhulpmiddelen is wel opgenomen in het scholingsplan.</t>
  </si>
  <si>
    <t>De directiebeoordeling voldoet aan de eisen en kan op onderdelen nog meer invulling krijgen:
◯ Risico’s van informatiebeveiliging zijn wel bekend en acties lopen maar een cyclische evaluatie van de maatregelen en beoordelen van risico’s wordt niet expliciet benoemd in de directiebeoordeling;
◯ Begeleider benoemt dat er het afgelopen jaar aangifte is gedaan i.v.m. intimidatie.</t>
  </si>
  <si>
    <t>Huiselijk geweld is geïdentificeerd als aandachtspunt en wordt het komende jaar verder doorontwikkeld.</t>
  </si>
  <si>
    <t>Er is een RI&amp;E die op onderdelen geëvalueerd moet worden. Dit thema is geïdentificeerd op opgenomen in het verbeterregister.</t>
  </si>
  <si>
    <t>Informed consent is op een aantal onderdelen niet duidelijk voor medewerkers. Wat is de rol van de mentor/bewindsvoerder en op welke wijze moet dit aantoonbaar zijn in het dossier.</t>
  </si>
  <si>
    <t>M.n. in de Uilenborch verandert de zorgzwaarte van cliënten en is er ook meer vraag naar ADL-ondersteuning en ondersteuning bij somatische zorg (o.a. epilepsiezorg). Daarnaast is er een plan voor een nieuwe WLZ-locatie. Overweeg om hier o.a. in het scholingsplan op te anticiperen en onderzoek aan welke deskundigheidsbevordering er behoefte is.</t>
  </si>
  <si>
    <t>In 1 dossier (Uilenborch) zat een epilepsieprotocol uit 2015, dat bleek nog geheel actueel (an sich dus geen probleem); dat is ook bevestigd door de neuroloog; dat kan echter nog meer expliciet worden vastgelegd in het dossier (bv nav het bezoek aan de neuroloog).</t>
  </si>
  <si>
    <t>Het is aan te bevelen om kritisch te blijven of ook daadwerkelijk een diagnose is gesteld bij een client; bij een client staat dat deze dementerend is maar niet duidelijk is of ook daadwerkelijk deze diagnose is gesteld.</t>
  </si>
  <si>
    <t>Acties waren uitgezet om medewerkers hierin mee te nemen. Eerst zou gedragsdeskundige geschoold worden. Actie is om dit in 2020 op te pakken</t>
  </si>
  <si>
    <t>Gedragsdeskundige, manager zorg en adviseur</t>
  </si>
  <si>
    <t xml:space="preserve">WZD is in concept in kaart gebracht, vanwege corona is e.e.a. opgeschoven. </t>
  </si>
  <si>
    <t>Momenteel zijn deze niet meer in gebruik en niet van toepassing</t>
  </si>
  <si>
    <t>Tijdens nieuwe directiebeoordeling deze elementen meenemen.</t>
  </si>
  <si>
    <t>Directiebeoordeling is geoptimaliseerd</t>
  </si>
  <si>
    <t>Directie en adviseur</t>
  </si>
  <si>
    <t>Directiebeoordeling is in concept opgesteld</t>
  </si>
  <si>
    <t>RIE uitvoeren en laten toetsen door HVK/ bedrijfsarts. Doordat organisatie onlangs is uitgebreid moet RIE anders worden vormgegeven. In gesprek met arbodienst voor bespreken mogelijkheden om RIE uit te voeren</t>
  </si>
  <si>
    <t>VOldoen aan wet- en regelgeving</t>
  </si>
  <si>
    <t xml:space="preserve">Tijdens de interne audit kwam dit punt nog naar voren. </t>
  </si>
  <si>
    <t>Medewerkers weten de rollen van de vertegenwoordiging en kunnen hierop anticiperen</t>
  </si>
  <si>
    <t>Training geven (zie interne audit verbeterpunt)</t>
  </si>
  <si>
    <t>Opleidingsplan wordt in 2021 meer gericht op de specifieke doelgroepen</t>
  </si>
  <si>
    <t>Deskundigheidsbevordering is geborgd</t>
  </si>
  <si>
    <t>Tijdens de interne audit is hier ook over gesproken en directie is zich hiervan bewust</t>
  </si>
  <si>
    <t>Nedap voldeed nog niet aan alle eisen. Doordat het plan geoptimaliseerd is, kunnen deze zaken duidelijker naar voren komen</t>
  </si>
  <si>
    <t>Nedap voldeed nog niet aan alle eisen. Doordat het plan geoptimaliseerd is, kunnen deze zaken duidelijker naar voren komen.
Daarnaast is gedragswetenschapper altijd betrokken bij de zorgdossiers, zodat de juiste informatie wordt gedeelte en zomaar aannames worden gedaan</t>
  </si>
  <si>
    <t>Medewerkers training in de meldcode</t>
  </si>
  <si>
    <t>Alle medewerkers weten hoe te handelen en de leer en verbetercyclus is geborgd</t>
  </si>
  <si>
    <t>Vanwege conrona zijn niet alle trainingen en curssusen doorgegaan. Graag zouden wij dit thema meenemen voor de intervisiebijeenkomsten (gegeven door GW)</t>
  </si>
  <si>
    <t xml:space="preserve">MTO gelijk laten lopen met CTO vanaf 2021 i.v.m. uitbreiding WLZ GGZ contract en kwaliteitseisen </t>
  </si>
  <si>
    <t>Dat zorg meer dan wonen is blijkt ook uit de slogan welke onze naam met zich mee brengt. Azibo staat voor:</t>
  </si>
  <si>
    <t>Alle Zorg In Beschermde Omgeving</t>
  </si>
  <si>
    <t>Het samen leren en verbeteren staat daarin centraal</t>
  </si>
  <si>
    <t>Wij bieden meer dan wonen alleen…….</t>
  </si>
  <si>
    <t>Dominic Scheggetman</t>
  </si>
  <si>
    <t>Bestuurder Stichting Azibo</t>
  </si>
  <si>
    <t>De organisatiestructuur van Stichting Azibo</t>
  </si>
  <si>
    <t xml:space="preserve">Stichting Azibo is een platte, groeiende organisatie. Het motto is: “de zorg doen we met ons allen” wat inhoud dat zowel bestuurder, zorgmanager en gedragsdeskundige frequent cliënt contact heeft. </t>
  </si>
  <si>
    <t>Organogram 2020</t>
  </si>
  <si>
    <t>De organisatie kent 3 teams:</t>
  </si>
  <si>
    <t>Stichting Azibo werkt met 3 teams.</t>
  </si>
  <si>
    <t>Stichting Azibo kent een opleidingsbeleid dat enerzijds voorziet in collectieve trainingen en</t>
  </si>
  <si>
    <t>bijscholingen. Anderzijds kan elke medewerker elk jaar zijn opleidingswensen kenbaar maken. Dit</t>
  </si>
  <si>
    <t>Extra ondersteuning van de zelfsturende teams o.a. met gebruikmaking van het NEDAP-cliëntvolgsysteem.</t>
  </si>
  <si>
    <t>wordt besproken in de werkoverleggen en jaargesprekken.  In 2020 is scholing moeizaam geweest ivm Corona</t>
  </si>
  <si>
    <r>
      <t>Het 1</t>
    </r>
    <r>
      <rPr>
        <vertAlign val="superscript"/>
        <sz val="11"/>
        <color theme="9" tint="-0.499984740745262"/>
        <rFont val="Tahoma"/>
        <family val="2"/>
      </rPr>
      <t>e</t>
    </r>
    <r>
      <rPr>
        <sz val="11"/>
        <color theme="9" tint="-0.499984740745262"/>
        <rFont val="Tahoma"/>
        <family val="2"/>
      </rPr>
      <t xml:space="preserve">  is team verbonden aan de 24-uurs locatie “de Uilenborch” daaraan is toegevoegd kleinschalig wonen aan de kuipersdijk ( 3 cliënten) . Met 24 uur zorg in de nabijheid.  Hier wonen cliënten en er is altijd een begeleider aanwezig. </t>
    </r>
  </si>
  <si>
    <r>
      <t>Het 2</t>
    </r>
    <r>
      <rPr>
        <vertAlign val="superscript"/>
        <sz val="11"/>
        <color theme="9" tint="-0.499984740745262"/>
        <rFont val="Tahoma"/>
        <family val="2"/>
      </rPr>
      <t>e</t>
    </r>
    <r>
      <rPr>
        <sz val="11"/>
        <color theme="9" tint="-0.499984740745262"/>
        <rFont val="Tahoma"/>
        <family val="2"/>
      </rPr>
      <t xml:space="preserve"> team is verbonden aan de 12- uurs locatie “Villa Brinkhof”  en de zorg voor cliënten die wonen in de wijk. Zij worden van daaruit ambulant ondersteunt en maken gebruik van een bereikbaarheid welke 24 uur per dag bereikbaar is.</t>
    </r>
    <r>
      <rPr>
        <b/>
        <sz val="11"/>
        <color theme="9" tint="-0.499984740745262"/>
        <rFont val="Tahoma"/>
        <family val="2"/>
      </rPr>
      <t xml:space="preserve"> </t>
    </r>
  </si>
  <si>
    <r>
      <t>Het 3</t>
    </r>
    <r>
      <rPr>
        <vertAlign val="superscript"/>
        <sz val="11"/>
        <color theme="9" tint="-0.499984740745262"/>
        <rFont val="Tahoma"/>
        <family val="2"/>
      </rPr>
      <t>e</t>
    </r>
    <r>
      <rPr>
        <sz val="11"/>
        <color theme="9" tint="-0.499984740745262"/>
        <rFont val="Tahoma"/>
        <family val="2"/>
      </rPr>
      <t xml:space="preserve"> team is verbonden aan de dagbesteding en ondersteunt cliënten ambulant.  Ook ambulante cliënten maken gebruik van de 24-uurs bereikbaarheid. </t>
    </r>
  </si>
  <si>
    <r>
      <rPr>
        <b/>
        <sz val="10"/>
        <color rgb="FF1C2C12"/>
        <rFont val="Arial"/>
        <family val="2"/>
      </rPr>
      <t>Zorgvisie.</t>
    </r>
    <r>
      <rPr>
        <sz val="10"/>
        <color rgb="FF1C2C12"/>
        <rFont val="Arial"/>
        <family val="2"/>
      </rPr>
      <t xml:space="preserve"> Alleen door zorg op maat te leveren kun jij een optimale kwaliteit van leven ervaren. Daarom staan aandacht, geborgenheid en begrip voor jouw mogelijkheden en beperkingen voor ons altijd voorop.                                                 </t>
    </r>
    <r>
      <rPr>
        <b/>
        <sz val="10"/>
        <color rgb="FF1C2C12"/>
        <rFont val="Arial"/>
        <family val="2"/>
      </rPr>
      <t>Organisatie.</t>
    </r>
    <r>
      <rPr>
        <sz val="10"/>
        <color rgb="FF1C2C12"/>
        <rFont val="Arial"/>
        <family val="2"/>
      </rPr>
      <t xml:space="preserve"> Een transparante organisatie in doen en laten: dát is Azibo. En natuurlijk leggen wij ook verantwoording af aan onze Raad van Toezicht en bovenal aan onze cliëntenraad. De betrokkenheid van onze cliënten en hun families of mantelzorgers leidt tot betere zorg.                                                                                                                                                       </t>
    </r>
    <r>
      <rPr>
        <b/>
        <sz val="10"/>
        <color rgb="FF1C2C12"/>
        <rFont val="Arial"/>
        <family val="2"/>
      </rPr>
      <t>Deskundigheid en zorgverlening.</t>
    </r>
    <r>
      <rPr>
        <sz val="10"/>
        <color rgb="FF1C2C12"/>
        <rFont val="Arial"/>
        <family val="2"/>
      </rPr>
      <t xml:space="preserve"> De ambities van Azibo vragen om professionele en betrokken medewerkers die elkaar aanspreken op hun verantwoordelijkheden en die de output van hun handelen consequent afmeten aan de tevredenheid van jou als cliënt. Ook een vriendelijke, open en actiegerichte houding is vanzelfsprekend.                                                                              </t>
    </r>
    <r>
      <rPr>
        <b/>
        <sz val="10"/>
        <color rgb="FF1C2C12"/>
        <rFont val="Arial"/>
        <family val="2"/>
      </rPr>
      <t>Effectiviteit van zorg.</t>
    </r>
    <r>
      <rPr>
        <sz val="10"/>
        <color rgb="FF1C2C12"/>
        <rFont val="Arial"/>
        <family val="2"/>
      </rPr>
      <t xml:space="preserve"> Zelfbeschikking, zelfredzaamheid en eigen regie in de vorm van een zinvol en betekenisvol leven. Dat is toch wat iedereen wil? Om die reden stellen wij onze zorg af op jouw specifieke zorgvraag én op jouw wensen.                                                                                                 </t>
    </r>
    <r>
      <rPr>
        <b/>
        <sz val="10"/>
        <color rgb="FF1C2C12"/>
        <rFont val="Arial"/>
        <family val="2"/>
      </rPr>
      <t>Samenwerking.</t>
    </r>
    <r>
      <rPr>
        <sz val="10"/>
        <color rgb="FF1C2C12"/>
        <rFont val="Arial"/>
        <family val="2"/>
      </rPr>
      <t xml:space="preserve"> Om jou de beste zorg te kunnen leveren, streven wij naar een optimale samenwerking in de zorgketen. Wij werken daarom veel en graag samen met andere zorgorganisaties, zorgverzekeraars en verwijzende instanties.                                                                                                                         </t>
    </r>
    <r>
      <rPr>
        <b/>
        <sz val="10"/>
        <color rgb="FF1C2C12"/>
        <rFont val="Arial"/>
        <family val="2"/>
      </rPr>
      <t>Innovatie.</t>
    </r>
    <r>
      <rPr>
        <sz val="10"/>
        <color rgb="FF1C2C12"/>
        <rFont val="Arial"/>
        <family val="2"/>
      </rPr>
      <t xml:space="preserve"> Innovatie is voor Azibo iets bedenken waarvan de uitkomst van te voren niet te voorspellen is. En dat maakt het ook meteen de moeite waard om te proberen. Want wat als het nieuw bedachte een schot in de roos is? Daar plukken zowel onze organisatie als jij als onze cliënt de vruchten van.
</t>
    </r>
  </si>
  <si>
    <t>Samenwerking</t>
  </si>
  <si>
    <t>Stichting Azibo werkt lokaal graag samen met veel andere organisaties. In eerste</t>
  </si>
  <si>
    <t xml:space="preserve">instantie zijn dat de ketenpartners. Daarnaast werken we ook samen met: </t>
  </si>
  <si>
    <t>Gemeenten</t>
  </si>
  <si>
    <t>Azibo heeft een subsidie regeling met de gemeente Enschede voor beschermd wonen voor cliënten uit de GGZ. Zij heeft totaal een capaciteit van 13 beschermd wonen plekken</t>
  </si>
  <si>
    <t>Zorgverzekeraars</t>
  </si>
  <si>
    <t>De samenwerking met zorgverzekeraars neemt toe. Stichting Azibo is verantwoordelijk voor zorg van uit de GZ voor cliënten met een indicatie VG 03 en VG 04 en VG 06. Stichting Azibo heeft een aanbestedingscontract met Menzis. Voor overige indicaties uit de wet langdurige zorg werkt Azibo met een PGB. Azibo zal graag in het jaar 2019 uitbreiden op de zorg aan mensen met een lichamelijk handicap.</t>
  </si>
  <si>
    <t>Ciz, cimot, wijkcoaches WMO en jeugdwet</t>
  </si>
  <si>
    <t>Om tot een goede indicatie te komen voor een zorgvrager is het goed om informatie te delen en alle zaken in het belang van de cliënt goed te bespreken. Zodat de cliënt de juiste hoeveelheid zorg krijgt welke nodig is voor de juiste ondersteuning</t>
  </si>
  <si>
    <t>Samenwerking met Tot Maandag</t>
  </si>
  <si>
    <t>Dit is MAANDAG! </t>
  </si>
  <si>
    <t>Maandag® bestaat al bijna 30 jaar. Opgericht in 1989 en sinds 2008 actief onder de naam Maandag®. Niet zo maar een naam, want wat is er beter dan maandag? De maandag staat voor ons voor een nieuw en fris begin. Voor ambitie en optimisme. Het gevoel dat alles mogelijk is. Dat gevoel dragen wij elke dag van de week uit. Want voor ons is het eigenlijk elke dag maandag. Professionals bij Maandag® houden van hun werk en van werken. Zij zien werk als een belangrijk onderdeel van hun leven. En willen daar alles uithalen. Met meer dan 3.000 professionals is Maandag® de detacheerder van de publieke sector.</t>
  </si>
  <si>
    <t xml:space="preserve">Activiteiten </t>
  </si>
  <si>
    <t>In dit deel vindt u een overzicht van de door Stichting Azibo gerealiseerde</t>
  </si>
  <si>
    <t>activiteiten. We onderscheiden in de volgende paragrafen de volgende programma’s en hun</t>
  </si>
  <si>
    <t>activiteiten:</t>
  </si>
  <si>
    <t>Individuele cliëntondersteuning</t>
  </si>
  <si>
    <t>Stichting Azibo maakt op dit moment aan gemeenten duidelijk dat zij cliënten een</t>
  </si>
  <si>
    <t xml:space="preserve">onafhankelijke cliëntondersteuning naar eigen keuze dienen te bieden. </t>
  </si>
  <si>
    <t>Het voorkomen van sociaal isolement:</t>
  </si>
  <si>
    <t>Het resultaat van de activiteiten is dat het sociaal isolement van kwetsbare groepen is verminderd. De activiteiten zijn erop gericht dat het</t>
  </si>
  <si>
    <t>sociaal isolement van kwetsbare groepen voorkomen wordt.</t>
  </si>
  <si>
    <t xml:space="preserve">Verbeteren van eigen regie: </t>
  </si>
  <si>
    <t>Door ondersteuning is er sprake van meer eigen regie en</t>
  </si>
  <si>
    <t>zelfmanagement van cliënten en zorgvragers bij hun betrokkenheid bij de zorg in hun eigen</t>
  </si>
  <si>
    <t>omgeving.</t>
  </si>
  <si>
    <t>Gezondheid en zorg:</t>
  </si>
  <si>
    <r>
      <t>·</t>
    </r>
    <r>
      <rPr>
        <sz val="11"/>
        <color rgb="FF385723"/>
        <rFont val="Tahoma"/>
        <family val="2"/>
      </rPr>
      <t>Versterking van de 1e lijn (huisartsenzorg, paramedische zorg etc.): het resultaat is dat er</t>
    </r>
  </si>
  <si>
    <t>verbeteringen zijn aangebracht in de aansluiting tussen preventie en</t>
  </si>
  <si>
    <t>huisartsen/fysiotherapeuten/casemanagers, SPV-verpleegkundigen(1elijnszorg) en de cliënt. Activiteiten zijn erop gericht om een sterke eerstelijnszorg te ontwikkelen, die zorg biedt dichtbij huis, op het moment dat het van belang is. De zorg is erop gericht de cliënt ertoe te rusten waardoor zij zo goed mogelijk kunnen functioneren in hun eigen omgeving.</t>
  </si>
  <si>
    <r>
      <t>·</t>
    </r>
    <r>
      <rPr>
        <sz val="11"/>
        <color rgb="FF385723"/>
        <rFont val="Tahoma"/>
        <family val="2"/>
      </rPr>
      <t>Gezondheidspreventie gericht op de cliënt, resultaat van de</t>
    </r>
  </si>
  <si>
    <t xml:space="preserve">activiteiten is dat de cliënten meer gaan bewegen of sporten. </t>
  </si>
  <si>
    <t>De activiteiten zijn gericht op:</t>
  </si>
  <si>
    <t>o het verkrijgen van inzicht in de factoren die cliënt ervaren</t>
  </si>
  <si>
    <t>als belemmering om te gaan sporten/meer bewegen.</t>
  </si>
  <si>
    <t>o verkrijgen van inzicht in type aanbod en manieren van aanbieden van sport en</t>
  </si>
  <si>
    <t>bewegingsmogelijkheden die sporten en bewegen aantrekkelijker maken.</t>
  </si>
  <si>
    <t>o Het verkrijgen van een overzicht van goede voorbeelden van beweegaanbod voor</t>
  </si>
  <si>
    <t>cliënten</t>
  </si>
  <si>
    <t>Persoonlijke gesprekken</t>
  </si>
  <si>
    <t>Er wordt diepgaande ervaringskennis opgehaald over een specifiek onderwerp, waarbij de mening</t>
  </si>
  <si>
    <t>en de beleving van de zorg centraal staan. Persoonlijke gesprekken kunnen worden gevoerd met een</t>
  </si>
  <si>
    <t>cliënt maar ook bijvoorbeeld met een zorgverlener. Knelpunten worden teruggegeven aan de</t>
  </si>
  <si>
    <t>zorgaanbieder/management en vervolgens na een periode van bijvoorbeeld een jaar wordt</t>
  </si>
  <si>
    <t>opnieuw gekeken of de verbeterpunten zijn geïmplementeerd. (ISO 9001:2015 certificaat)</t>
  </si>
  <si>
    <t>Klachtmeldingen</t>
  </si>
  <si>
    <t>info@klachtenportaalzorg.nl</t>
  </si>
  <si>
    <t xml:space="preserve">Meldingen IGZ </t>
  </si>
  <si>
    <t xml:space="preserve">Volgens de bij Azibo geldende procedure dienen de volgende incidenten gemeld te worden bij de Inspectie van Volksgezondheid( IGZ): </t>
  </si>
  <si>
    <t xml:space="preserve">• incidenten met ernstig letsel waarbij ziekenhuisopname en/of poliklinische behandeling noodzakelijk is </t>
  </si>
  <si>
    <t xml:space="preserve">•suïcide en suïcidepoging met ernstig letsel die verband houden met een tekortkoming in de zorg (calamiteitenmelding) </t>
  </si>
  <si>
    <t>• (vermoeden van) seksueel misbruik</t>
  </si>
  <si>
    <t>Incidentmeldingen (MIC)</t>
  </si>
  <si>
    <t xml:space="preserve">Medicatie </t>
  </si>
  <si>
    <t>Agressie</t>
  </si>
  <si>
    <t>Vallen</t>
  </si>
  <si>
    <t xml:space="preserve">Overige meldingen </t>
  </si>
  <si>
    <t>De categorie ‘overige meldingen’ heeft betrekking op:</t>
  </si>
  <si>
    <t xml:space="preserve"> fobo’s, seksuele intimidatie, huiselijk geweld, bedrijfsongevallen en professionele dilemma’s</t>
  </si>
  <si>
    <t xml:space="preserve">Reflectie </t>
  </si>
  <si>
    <t>We zijn goed op weg als we onze visie, kernwaarden en werkwijze blijven volgen.</t>
  </si>
  <si>
    <t xml:space="preserve">In korte tijd hebben we verschillende ontwikkelingen binnen de organisatie met elkaar weten te verbinden en hierover verantwoording afgelegd. Dit toont de kracht van Azibo, als kleinschalige lerende organisatie. Daarnaast willen we de dialoog over deze belangrijke ontwikkelingen aangaan met de partijen die ertoe doen binnen Azibo. Samenwerken in de driehoek cliënt-verwant-professional geven we niet alleen op individueel niveau vorm. We kijken daarbij over onze grenzen heen door ook stakeholders en externe deskundigen uit te nodigen. Welke inzichten heeft ons dat vanuit de  opgeleverd? </t>
  </si>
  <si>
    <t>Vanuit onze werkwijze rond het ondersteuningsplan van de cliënt zijn we trots op:</t>
  </si>
  <si>
    <t xml:space="preserve"> • Onze wijze van methodisch werken, waaronder de dialoog met alle betrokkenen.</t>
  </si>
  <si>
    <t xml:space="preserve"> • Onze meldcultuur: in vrijheid kunnen melden maakt verbeteren meer mogelijk.</t>
  </si>
  <si>
    <t xml:space="preserve"> • De omkering van onze werkwijze rond het Ondersteuninsplan: niet langer van boven gestuurd, maar vanuit het primaire proces opgebouwd.</t>
  </si>
  <si>
    <t>• Geven  meer aandacht aan incidentmeldingen rond medicatiefouten en agressie.</t>
  </si>
  <si>
    <t xml:space="preserve">• De uitkomsten van het cliëntevredenheidsonderzoek laten zien dat cliënten Azibo hoog waarderen en de kwaliteit als goed ervaren. </t>
  </si>
  <si>
    <t xml:space="preserve">Het vertrouwen dat we onze medewerkers geven, betaalt zich terug.  Het medewerkersonderzoek laat een hoge betrokkenheid zien van medewerkers. De teams geven de volgende punten aan waar ze trots op zijn: </t>
  </si>
  <si>
    <t xml:space="preserve">• Samen met cliënten en het netwerk uitvoering geven aan het ondersteuningsproces. </t>
  </si>
  <si>
    <t>• Iedere cliënt heeft een vullend programma .</t>
  </si>
  <si>
    <t>• De aandacht voor veiligheid vanuit de organisatie, mede in de vorm van cursusaanbod.</t>
  </si>
  <si>
    <t xml:space="preserve">• Een breed aanbod van verwanten en vrijwilligers die meedenken en meedoen rond kwaliteit van bestaan voor cliënten. </t>
  </si>
  <si>
    <t>• Open en nieuwsgierige houding van het eigen team om te zoeken en kijken naar mogelijkheden.</t>
  </si>
  <si>
    <t>• Verbetering van onderlinge communicatie over gemaakte afspraken en het nakomen van afspraken.</t>
  </si>
  <si>
    <t xml:space="preserve">• Zorgvuldige registratie van incidenten geeft beter inzicht in veiligheid. </t>
  </si>
  <si>
    <t xml:space="preserve">• Meer feedback geven aan elkaar. </t>
  </si>
  <si>
    <t>• Blijvende aandacht voor rapporteren.</t>
  </si>
  <si>
    <t xml:space="preserve"> </t>
  </si>
  <si>
    <t>Stichting Azibo heeft en contract bij de 12 samenwerkende gemeentes voor de maatwerkvoorziening en voor de jeugdwet GGZ.</t>
  </si>
  <si>
    <t>Begeleidster</t>
  </si>
  <si>
    <t>Gedragdeskundige</t>
  </si>
  <si>
    <t xml:space="preserve">Begeleidster </t>
  </si>
  <si>
    <t>Het geeft een beeld waar Azibo nu staat en dat is goed.</t>
  </si>
  <si>
    <t xml:space="preserve"> Tevens wordt duidelijk wat belangrijk is om aan te werken de komende jaren.</t>
  </si>
  <si>
    <t xml:space="preserve"> Alles moet er op gericht blijven dat cliënten, jong en oud, en hun vertegenwoordigers zich thuis voelen bij Azibo.</t>
  </si>
  <si>
    <t xml:space="preserve"> Zij moeten zich veilig voelen en goed begeleid worden: of iemand nu woont in de woonwijk  </t>
  </si>
  <si>
    <t>Een betekenisvol eigen leven voor iedereen! Dat is waar Azibo zich voor inzet.</t>
  </si>
  <si>
    <t xml:space="preserve"> Een kleine organisatie waarbij de client voorop staat. </t>
  </si>
  <si>
    <t>Cliënten worden dagelijks ondersteund door 25  medewerkers in samenspraak</t>
  </si>
  <si>
    <t xml:space="preserve">of in de wijk, ambulant begeleid wordt of gebruik maakt van werk en dagbesteding.    </t>
  </si>
  <si>
    <t xml:space="preserve">met ouders en mantelzorgers Wij werken conform het kwaliteitskader Gehandicaptenzorg 2017-2022. </t>
  </si>
  <si>
    <t>Stichting Azibo is een mooie organisatie met</t>
  </si>
  <si>
    <t>betrokken werknemers die zich met veel</t>
  </si>
  <si>
    <t>enthousiasme inzet voor het werken met en voor</t>
  </si>
  <si>
    <t xml:space="preserve">Voor u ligt het kwaliteitsrapport  2020 van Stichting Azibo. Gemaakt in het kwaliteitskader gehandicaptenzorg.  </t>
  </si>
  <si>
    <t xml:space="preserve">cliënten uit de gehandicaptenzorg. </t>
  </si>
  <si>
    <t>Productiviteit gehele organisatie</t>
  </si>
  <si>
    <t>De organisatie kent niet alleen medewerkers die aan de zorg werken. De organisatie kent</t>
  </si>
  <si>
    <t>overhead in de vorm van kosten en indirect personeel. De kosten van het indirect personeel en de</t>
  </si>
  <si>
    <t>kosten als huisvesting, ICT et cetera leiden samen met de loonkosten van de directe medewerkers</t>
  </si>
  <si>
    <t>tot het uurtarief.</t>
  </si>
  <si>
    <t>Overhead is niet alleen noodzakelijk om een organisatie te kunnen laten bestaan, maar het kan ook</t>
  </si>
  <si>
    <t>efficiënt zijn. Ondersteunende functies zoals een secretariaat, leiden tot vermindering van de inzet</t>
  </si>
  <si>
    <t>(en dus kosten) van (relatief duurdere) medewerkers. Daardoor kan met name het</t>
  </si>
  <si>
    <t xml:space="preserve">aantal uren per activiteit relatief laag blijven. </t>
  </si>
  <si>
    <t>Adcase verzorgt de declaratie binnen het berichten verkeer.</t>
  </si>
  <si>
    <t>Financiële risico’s</t>
  </si>
  <si>
    <t xml:space="preserve">personeel moet werken, loopt grotere risico’s op het gebied van ziekteverzuim. </t>
  </si>
  <si>
    <t xml:space="preserve">De complexiteit van de automatisering neemt toe. </t>
  </si>
  <si>
    <t>Zo doet het accountants kantoor van de Jong &amp; Laan de</t>
  </si>
  <si>
    <t>financiële administratie. En werken ze mee aan de</t>
  </si>
  <si>
    <t>verantwoording voor de WMO, de jeugdwet en de</t>
  </si>
  <si>
    <t xml:space="preserve"> Subsidie van de gemeente Enschede. Voor het</t>
  </si>
  <si>
    <t xml:space="preserve"> verantwoorden van de WLZ zijn ze belast met de</t>
  </si>
  <si>
    <t xml:space="preserve"> nacalculatie en zij zijn verantwoordelijk bij het opstellen</t>
  </si>
  <si>
    <t>van de jaarverantwoording zorg en of jeugd.</t>
  </si>
  <si>
    <t xml:space="preserve">Azibo besteed zaken uit aan andere organisaties, </t>
  </si>
  <si>
    <t xml:space="preserve">wij zijn goed in zorg, anderen goed in overige diensten.    </t>
  </si>
  <si>
    <r>
      <t>Ziekteverzuim</t>
    </r>
    <r>
      <rPr>
        <sz val="11"/>
        <color theme="9" tint="-0.499984740745262"/>
        <rFont val="Tahoma"/>
        <family val="2"/>
      </rPr>
      <t>: een organisatie die veranderingen in werken doormaakt en meer met tijdelijk</t>
    </r>
  </si>
  <si>
    <r>
      <t>Automatisering</t>
    </r>
    <r>
      <rPr>
        <sz val="11"/>
        <color theme="9" tint="-0.499984740745262"/>
        <rFont val="Tahoma"/>
        <family val="2"/>
      </rPr>
      <t>: Stichting Azibo is afhankelijk van een goede kantoorautomatisering.</t>
    </r>
  </si>
  <si>
    <r>
      <t>Veiligheidsrisico’s</t>
    </r>
    <r>
      <rPr>
        <sz val="11"/>
        <color theme="9" tint="-0.499984740745262"/>
        <rFont val="Tahoma"/>
        <family val="2"/>
      </rPr>
      <t>: de huisvesting van Stichting Azibo is van goede kwaliteit. Wordt daar waar nodig aangepast aan de behoeft van de cliënt (prikkelarm, juiste ligging)</t>
    </r>
  </si>
  <si>
    <t>Van gunningen bij aanbestedingen, en keuzes welke gemaakt worden door cliënten</t>
  </si>
  <si>
    <t xml:space="preserve">Stichting Azibo is als organisatie in toenemende mate afhankelijk van subsidies.   </t>
  </si>
  <si>
    <t>om elders zorg te willen verkrijgen. De markt is een sterk concurrerende markt.</t>
  </si>
  <si>
    <t xml:space="preserve">In 2020 was er toenemde ziekte, waarbij cornona een rol heeft gespreeld. Dit maakte het een zwaarder jaar. </t>
  </si>
  <si>
    <t xml:space="preserve">in 2020 is Azibo op zoek geweest naar woonruimte, Dit was binnne de gemeente Enschede een moeilijke zoek tocht. </t>
  </si>
  <si>
    <t>Er is woonruimte gevonden in haaksbergen en de verbouwing ervan is in december 2020 gestart. De opelevering ervan zal media 2021 zijn.</t>
  </si>
  <si>
    <t xml:space="preserve">Het biedt plek aan wonen voor 16 clienten met de behoefte aan 24- uurs zorg vanuit de WLZ GZ en GGZ. </t>
  </si>
  <si>
    <t xml:space="preserve">Er is meer gebruik gemaakt van inhuur van proffesionals via @maandag om de zorg te borgen. </t>
  </si>
  <si>
    <t xml:space="preserve"> Signalen van onvrede</t>
  </si>
  <si>
    <t>kunnen door cliënten en</t>
  </si>
  <si>
    <t>medewerkers het</t>
  </si>
  <si>
    <t>meest direct kenbaar</t>
  </si>
  <si>
    <t xml:space="preserve"> worden gemaakt bij</t>
  </si>
  <si>
    <t xml:space="preserve"> vertrouwenspersonen</t>
  </si>
  <si>
    <t>of in de vorm van een</t>
  </si>
  <si>
    <t>klacht. Azibo hanteert</t>
  </si>
  <si>
    <t>daarbij het</t>
  </si>
  <si>
    <t>uitgangspunt dat</t>
  </si>
  <si>
    <t>klachten in principe</t>
  </si>
  <si>
    <t>het beste in de lijn</t>
  </si>
  <si>
    <t xml:space="preserve">Azibo hecht grote waarde aan het opvangen van signalen ter verbetering van de kwaliteit van de ondersteuning en van het arbeidsklimaat.        </t>
  </si>
  <si>
    <t xml:space="preserve">   kunnen worden opgelost. </t>
  </si>
  <si>
    <t>Azibo heeft een  vertrouwenspersoon. Op de website is ze terug te vinden met haar missi en visie en is ze bereikbaar voor clienten</t>
  </si>
  <si>
    <t xml:space="preserve">Azibo is voor klachten aangesloten bij het klachtenportaal zorg.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</si>
</sst>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0"/>
      <name val="Arial"/>
      <family val="2"/>
    </font>
    <font>
      <sz val="10"/>
      <color theme="1"/>
      <name val="Arial"/>
      <family val="2"/>
    </font>
    <font>
      <sz val="10"/>
      <color theme="0"/>
      <name val="Arial"/>
      <family val="2"/>
    </font>
    <font>
      <b/>
      <sz val="10"/>
      <color theme="1"/>
      <name val="Arial"/>
      <family val="2"/>
    </font>
    <font>
      <b/>
      <sz val="10"/>
      <color theme="0"/>
      <name val="Arial"/>
      <family val="2"/>
    </font>
    <font>
      <sz val="9"/>
      <color theme="1"/>
      <name val="Arial"/>
      <family val="2"/>
    </font>
    <font>
      <sz val="9"/>
      <color indexed="81"/>
      <name val="Tahoma"/>
      <family val="2"/>
    </font>
    <font>
      <b/>
      <sz val="9"/>
      <color indexed="81"/>
      <name val="Tahoma"/>
      <family val="2"/>
    </font>
    <font>
      <sz val="10"/>
      <color theme="1"/>
      <name val="Calibri"/>
      <family val="2"/>
    </font>
    <font>
      <i/>
      <sz val="8"/>
      <color rgb="FFC00000"/>
      <name val="Arial"/>
      <family val="2"/>
    </font>
    <font>
      <b/>
      <sz val="12"/>
      <color theme="1"/>
      <name val="Arial"/>
      <family val="2"/>
    </font>
    <font>
      <b/>
      <sz val="9"/>
      <color theme="0"/>
      <name val="Arial"/>
      <family val="2"/>
    </font>
    <font>
      <b/>
      <u/>
      <sz val="9"/>
      <color theme="0"/>
      <name val="Arial"/>
      <family val="2"/>
    </font>
    <font>
      <sz val="11"/>
      <color theme="1"/>
      <name val="Calibri"/>
      <family val="2"/>
    </font>
    <font>
      <sz val="9"/>
      <color theme="0"/>
      <name val="Arial"/>
      <family val="2"/>
    </font>
    <font>
      <i/>
      <sz val="9"/>
      <color theme="1"/>
      <name val="Arial"/>
      <family val="2"/>
    </font>
    <font>
      <sz val="9"/>
      <color rgb="FFFF0000"/>
      <name val="Arial"/>
      <family val="2"/>
    </font>
    <font>
      <b/>
      <sz val="14"/>
      <color theme="0"/>
      <name val="Arial"/>
      <family val="2"/>
    </font>
    <font>
      <sz val="12"/>
      <color theme="1"/>
      <name val="Arial"/>
      <family val="2"/>
    </font>
    <font>
      <sz val="12"/>
      <color rgb="FFFF0000"/>
      <name val="Arial"/>
      <family val="2"/>
    </font>
    <font>
      <b/>
      <sz val="11"/>
      <color theme="1"/>
      <name val="Calibri"/>
      <family val="2"/>
      <scheme val="minor"/>
    </font>
    <font>
      <b/>
      <sz val="11"/>
      <color rgb="FF385623"/>
      <name val="Calibri"/>
      <family val="2"/>
      <scheme val="minor"/>
    </font>
    <font>
      <sz val="11"/>
      <color rgb="FF000000"/>
      <name val="Calibri"/>
      <family val="2"/>
      <scheme val="minor"/>
    </font>
    <font>
      <b/>
      <sz val="11"/>
      <color rgb="FF003300"/>
      <name val="Calibri"/>
      <family val="2"/>
      <scheme val="minor"/>
    </font>
    <font>
      <sz val="11"/>
      <color rgb="FF000000"/>
      <name val="Symbol"/>
      <family val="1"/>
      <charset val="2"/>
    </font>
    <font>
      <sz val="11"/>
      <color theme="9" tint="-0.499984740745262"/>
      <name val="Calibri"/>
      <family val="2"/>
      <scheme val="minor"/>
    </font>
    <font>
      <b/>
      <sz val="11"/>
      <color theme="9" tint="-0.499984740745262"/>
      <name val="Tahoma"/>
      <family val="2"/>
    </font>
    <font>
      <sz val="11"/>
      <color theme="9" tint="-0.499984740745262"/>
      <name val="Tahoma"/>
      <family val="2"/>
    </font>
    <font>
      <vertAlign val="superscript"/>
      <sz val="11"/>
      <color theme="9" tint="-0.499984740745262"/>
      <name val="Tahoma"/>
      <family val="2"/>
    </font>
    <font>
      <sz val="11"/>
      <color rgb="FF1C2C12"/>
      <name val="Calibri"/>
      <family val="2"/>
    </font>
    <font>
      <b/>
      <sz val="11"/>
      <color rgb="FF1C2C12"/>
      <name val="Calibri"/>
      <family val="2"/>
    </font>
    <font>
      <b/>
      <sz val="10"/>
      <color rgb="FF1C2C12"/>
      <name val="Arial"/>
      <family val="2"/>
    </font>
    <font>
      <sz val="10"/>
      <color rgb="FF1C2C12"/>
      <name val="Arial"/>
      <family val="2"/>
    </font>
    <font>
      <b/>
      <sz val="12"/>
      <color rgb="FF1C2C12"/>
      <name val="Arial"/>
      <family val="2"/>
    </font>
    <font>
      <b/>
      <sz val="11"/>
      <color theme="1"/>
      <name val="Arial"/>
      <family val="2"/>
    </font>
    <font>
      <b/>
      <sz val="11"/>
      <color rgb="FF385623"/>
      <name val="Tahoma"/>
      <family val="2"/>
    </font>
    <font>
      <sz val="11"/>
      <color rgb="FF000000"/>
      <name val="Tahoma"/>
      <family val="2"/>
    </font>
    <font>
      <b/>
      <sz val="11"/>
      <color rgb="FF000000"/>
      <name val="Tahoma"/>
      <family val="2"/>
    </font>
    <font>
      <sz val="11"/>
      <color theme="1"/>
      <name val="Tahoma"/>
      <family val="2"/>
    </font>
    <font>
      <b/>
      <sz val="11"/>
      <color rgb="FF385723"/>
      <name val="Tahoma"/>
      <family val="2"/>
    </font>
    <font>
      <sz val="11"/>
      <color rgb="FF385723"/>
      <name val="Tahoma"/>
      <family val="2"/>
    </font>
    <font>
      <sz val="11"/>
      <color rgb="FF385723"/>
      <name val="Symbol"/>
      <family val="1"/>
      <charset val="2"/>
    </font>
    <font>
      <u/>
      <sz val="11"/>
      <color theme="10"/>
      <name val="Calibri"/>
      <family val="2"/>
      <scheme val="minor"/>
    </font>
    <font>
      <u/>
      <sz val="11"/>
      <color theme="9" tint="-0.499984740745262"/>
      <name val="Tahoma"/>
      <family val="2"/>
    </font>
    <font>
      <i/>
      <sz val="11"/>
      <color theme="9" tint="-0.499984740745262"/>
      <name val="Tahoma"/>
      <family val="2"/>
    </font>
  </fonts>
  <fills count="17">
    <fill>
      <patternFill patternType="none"/>
    </fill>
    <fill>
      <patternFill patternType="gray125"/>
    </fill>
    <fill>
      <patternFill patternType="solid">
        <fgColor rgb="FF004899"/>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rgb="FFCCECFF"/>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s>
  <borders count="65">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top style="medium">
        <color theme="2" tint="-0.499984740745262"/>
      </top>
      <bottom style="thin">
        <color theme="2" tint="-0.499984740745262"/>
      </bottom>
      <diagonal/>
    </border>
    <border>
      <left/>
      <right style="medium">
        <color theme="2" tint="-0.499984740745262"/>
      </right>
      <top style="medium">
        <color theme="2" tint="-0.499984740745262"/>
      </top>
      <bottom style="thin">
        <color theme="2" tint="-0.499984740745262"/>
      </bottom>
      <diagonal/>
    </border>
    <border>
      <left style="medium">
        <color theme="2" tint="-0.499984740745262"/>
      </left>
      <right/>
      <top style="thin">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style="medium">
        <color theme="2" tint="-0.499984740745262"/>
      </left>
      <right/>
      <top style="thin">
        <color theme="2" tint="-0.499984740745262"/>
      </top>
      <bottom style="medium">
        <color theme="2" tint="-0.499984740745262"/>
      </bottom>
      <diagonal/>
    </border>
    <border>
      <left/>
      <right style="medium">
        <color theme="2" tint="-0.499984740745262"/>
      </right>
      <top style="thin">
        <color theme="2" tint="-0.499984740745262"/>
      </top>
      <bottom style="medium">
        <color theme="2" tint="-0.499984740745262"/>
      </bottom>
      <diagonal/>
    </border>
    <border>
      <left/>
      <right style="thin">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medium">
        <color theme="2" tint="-0.499984740745262"/>
      </bottom>
      <diagonal/>
    </border>
    <border>
      <left style="thin">
        <color theme="2" tint="-0.24994659260841701"/>
      </left>
      <right style="thin">
        <color theme="2" tint="-0.24994659260841701"/>
      </right>
      <top style="thin">
        <color theme="2" tint="-0.24994659260841701"/>
      </top>
      <bottom style="medium">
        <color theme="2" tint="-0.499984740745262"/>
      </bottom>
      <diagonal/>
    </border>
    <border>
      <left style="medium">
        <color theme="2" tint="-0.499984740745262"/>
      </left>
      <right style="thin">
        <color theme="2" tint="-0.24994659260841701"/>
      </right>
      <top style="medium">
        <color theme="2" tint="-0.499984740745262"/>
      </top>
      <bottom style="thin">
        <color theme="2" tint="-0.24994659260841701"/>
      </bottom>
      <diagonal/>
    </border>
    <border>
      <left style="thin">
        <color theme="2" tint="-0.24994659260841701"/>
      </left>
      <right style="thin">
        <color theme="2" tint="-0.24994659260841701"/>
      </right>
      <top style="medium">
        <color theme="2" tint="-0.499984740745262"/>
      </top>
      <bottom style="thin">
        <color theme="2" tint="-0.24994659260841701"/>
      </bottom>
      <diagonal/>
    </border>
    <border>
      <left style="thin">
        <color theme="2" tint="-0.24994659260841701"/>
      </left>
      <right style="medium">
        <color theme="2" tint="-0.499984740745262"/>
      </right>
      <top style="medium">
        <color theme="2" tint="-0.499984740745262"/>
      </top>
      <bottom style="thin">
        <color theme="2" tint="-0.24994659260841701"/>
      </bottom>
      <diagonal/>
    </border>
    <border>
      <left style="medium">
        <color theme="2" tint="-0.499984740745262"/>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theme="2" tint="-0.499984740745262"/>
      </right>
      <top style="thin">
        <color theme="2" tint="-0.24994659260841701"/>
      </top>
      <bottom style="thin">
        <color theme="2" tint="-0.24994659260841701"/>
      </bottom>
      <diagonal/>
    </border>
    <border>
      <left style="medium">
        <color theme="2" tint="-0.499984740745262"/>
      </left>
      <right style="thin">
        <color theme="2" tint="-0.24994659260841701"/>
      </right>
      <top style="thin">
        <color theme="2" tint="-0.24994659260841701"/>
      </top>
      <bottom style="medium">
        <color theme="2" tint="-0.499984740745262"/>
      </bottom>
      <diagonal/>
    </border>
    <border>
      <left style="thin">
        <color theme="2" tint="-0.24994659260841701"/>
      </left>
      <right style="medium">
        <color theme="2" tint="-0.499984740745262"/>
      </right>
      <top style="thin">
        <color theme="2" tint="-0.24994659260841701"/>
      </top>
      <bottom style="medium">
        <color theme="2" tint="-0.499984740745262"/>
      </bottom>
      <diagonal/>
    </border>
    <border>
      <left style="medium">
        <color theme="2" tint="-0.499984740745262"/>
      </left>
      <right style="thin">
        <color theme="2" tint="-0.24994659260841701"/>
      </right>
      <top style="thin">
        <color theme="2" tint="-0.24994659260841701"/>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bottom/>
      <diagonal/>
    </border>
    <border>
      <left/>
      <right style="thin">
        <color rgb="FFBFBFBF"/>
      </right>
      <top/>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style="thin">
        <color theme="0"/>
      </top>
      <bottom/>
      <diagonal/>
    </border>
    <border>
      <left/>
      <right/>
      <top style="thin">
        <color theme="0"/>
      </top>
      <bottom/>
      <diagonal/>
    </border>
    <border>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right style="thin">
        <color theme="2" tint="-0.749961851863155"/>
      </right>
      <top style="thin">
        <color theme="2" tint="-0.749961851863155"/>
      </top>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top style="thin">
        <color theme="2" tint="-0.749961851863155"/>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rgb="FFBFBFBF"/>
      </bottom>
      <diagonal/>
    </border>
    <border>
      <left style="thin">
        <color theme="2" tint="-0.24994659260841701"/>
      </left>
      <right style="medium">
        <color theme="2" tint="-0.499984740745262"/>
      </right>
      <top style="thin">
        <color theme="2" tint="-0.24994659260841701"/>
      </top>
      <bottom/>
      <diagonal/>
    </border>
    <border>
      <left style="medium">
        <color theme="2" tint="-0.499984740745262"/>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thin">
        <color theme="2" tint="-0.24994659260841701"/>
      </bottom>
      <diagonal/>
    </border>
    <border>
      <left/>
      <right/>
      <top style="medium">
        <color theme="2" tint="-0.499984740745262"/>
      </top>
      <bottom style="thin">
        <color theme="2" tint="-0.24994659260841701"/>
      </bottom>
      <diagonal/>
    </border>
    <border>
      <left/>
      <right style="medium">
        <color theme="2" tint="-0.499984740745262"/>
      </right>
      <top style="medium">
        <color theme="2" tint="-0.499984740745262"/>
      </top>
      <bottom style="thin">
        <color theme="2"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3" fillId="0" borderId="0" applyNumberFormat="0" applyFill="0" applyBorder="0" applyAlignment="0" applyProtection="0"/>
  </cellStyleXfs>
  <cellXfs count="262">
    <xf numFmtId="0" fontId="0" fillId="0" borderId="0" xfId="0"/>
    <xf numFmtId="0" fontId="0" fillId="0" borderId="0" xfId="0" applyAlignment="1">
      <alignment horizontal="center"/>
    </xf>
    <xf numFmtId="0" fontId="0" fillId="0" borderId="0" xfId="0" applyAlignment="1">
      <alignment vertical="top"/>
    </xf>
    <xf numFmtId="0" fontId="0" fillId="0" borderId="0" xfId="0" applyAlignment="1">
      <alignment horizontal="left"/>
    </xf>
    <xf numFmtId="0" fontId="2" fillId="0" borderId="0" xfId="0" applyFont="1"/>
    <xf numFmtId="0" fontId="5" fillId="4" borderId="2" xfId="0" applyFont="1" applyFill="1" applyBorder="1"/>
    <xf numFmtId="0" fontId="5" fillId="4" borderId="2" xfId="0" applyFont="1" applyFill="1" applyBorder="1" applyAlignment="1">
      <alignment horizontal="left"/>
    </xf>
    <xf numFmtId="0" fontId="5" fillId="4" borderId="2" xfId="0" applyFont="1" applyFill="1" applyBorder="1" applyAlignment="1">
      <alignment horizontal="center"/>
    </xf>
    <xf numFmtId="0" fontId="1" fillId="2" borderId="22" xfId="0" applyFont="1" applyFill="1" applyBorder="1" applyAlignment="1">
      <alignment vertical="top"/>
    </xf>
    <xf numFmtId="0" fontId="2" fillId="3" borderId="25" xfId="0" applyFont="1" applyFill="1" applyBorder="1" applyAlignment="1">
      <alignment horizontal="left" vertical="top"/>
    </xf>
    <xf numFmtId="0" fontId="5" fillId="4" borderId="25" xfId="0" applyFont="1" applyFill="1" applyBorder="1"/>
    <xf numFmtId="0" fontId="5" fillId="4" borderId="26" xfId="0" applyFont="1" applyFill="1" applyBorder="1" applyAlignment="1">
      <alignment horizontal="center"/>
    </xf>
    <xf numFmtId="0" fontId="6" fillId="5" borderId="4" xfId="0" applyFont="1" applyFill="1" applyBorder="1"/>
    <xf numFmtId="0" fontId="6" fillId="5" borderId="6" xfId="0" applyFont="1" applyFill="1" applyBorder="1"/>
    <xf numFmtId="0" fontId="6" fillId="0" borderId="25" xfId="0" applyFont="1" applyBorder="1"/>
    <xf numFmtId="0" fontId="6" fillId="0" borderId="2" xfId="0" applyFont="1" applyBorder="1"/>
    <xf numFmtId="0" fontId="6" fillId="0" borderId="2" xfId="0" applyFont="1" applyBorder="1" applyAlignment="1">
      <alignment horizontal="left"/>
    </xf>
    <xf numFmtId="9" fontId="6" fillId="0" borderId="2" xfId="0" quotePrefix="1" applyNumberFormat="1" applyFont="1" applyBorder="1" applyAlignment="1">
      <alignment horizontal="center"/>
    </xf>
    <xf numFmtId="9" fontId="6" fillId="0" borderId="26" xfId="0" quotePrefix="1" applyNumberFormat="1" applyFont="1" applyBorder="1" applyAlignment="1">
      <alignment horizontal="center"/>
    </xf>
    <xf numFmtId="14" fontId="6" fillId="0" borderId="2" xfId="0" applyNumberFormat="1" applyFont="1" applyBorder="1" applyAlignment="1">
      <alignment horizontal="left"/>
    </xf>
    <xf numFmtId="0" fontId="6" fillId="0" borderId="27" xfId="0" applyFont="1" applyBorder="1"/>
    <xf numFmtId="0" fontId="6" fillId="0" borderId="21" xfId="0" applyFont="1" applyBorder="1"/>
    <xf numFmtId="0" fontId="6" fillId="0" borderId="21" xfId="0" applyFont="1" applyBorder="1" applyAlignment="1">
      <alignment horizontal="left"/>
    </xf>
    <xf numFmtId="9" fontId="6" fillId="0" borderId="21" xfId="0" quotePrefix="1" applyNumberFormat="1" applyFont="1" applyBorder="1" applyAlignment="1">
      <alignment horizontal="center"/>
    </xf>
    <xf numFmtId="9" fontId="6" fillId="0" borderId="28" xfId="0" quotePrefix="1" applyNumberFormat="1" applyFont="1" applyBorder="1" applyAlignment="1">
      <alignment horizontal="center"/>
    </xf>
    <xf numFmtId="0" fontId="6" fillId="0" borderId="3" xfId="0" applyFont="1" applyBorder="1"/>
    <xf numFmtId="0" fontId="6" fillId="0" borderId="3" xfId="0" applyFont="1" applyBorder="1" applyAlignment="1">
      <alignment horizontal="left"/>
    </xf>
    <xf numFmtId="0" fontId="2" fillId="3" borderId="22" xfId="0" applyFont="1" applyFill="1" applyBorder="1" applyAlignment="1">
      <alignment horizontal="left" vertical="top"/>
    </xf>
    <xf numFmtId="0" fontId="6" fillId="0" borderId="29" xfId="0" applyFont="1" applyBorder="1"/>
    <xf numFmtId="0" fontId="2" fillId="2" borderId="0" xfId="0" applyFont="1" applyFill="1"/>
    <xf numFmtId="0" fontId="6" fillId="3" borderId="0" xfId="0" applyFont="1" applyFill="1" applyAlignment="1">
      <alignment vertical="top"/>
    </xf>
    <xf numFmtId="0" fontId="6" fillId="3" borderId="0" xfId="0" applyFont="1" applyFill="1"/>
    <xf numFmtId="0" fontId="10" fillId="0" borderId="0" xfId="0" applyFont="1" applyFill="1" applyAlignment="1">
      <alignment wrapText="1"/>
    </xf>
    <xf numFmtId="0" fontId="11" fillId="0" borderId="0" xfId="0" applyFont="1" applyAlignment="1">
      <alignment vertical="top"/>
    </xf>
    <xf numFmtId="0" fontId="11" fillId="3" borderId="0" xfId="0" applyFont="1" applyFill="1" applyAlignment="1"/>
    <xf numFmtId="0" fontId="11" fillId="3" borderId="0" xfId="0" applyFont="1" applyFill="1" applyAlignment="1">
      <alignment vertical="top"/>
    </xf>
    <xf numFmtId="0" fontId="11" fillId="3" borderId="0" xfId="0" applyFont="1" applyFill="1" applyAlignment="1">
      <alignment vertical="center"/>
    </xf>
    <xf numFmtId="0" fontId="11" fillId="0" borderId="0" xfId="0" applyFont="1"/>
    <xf numFmtId="0" fontId="11" fillId="0" borderId="0" xfId="0" applyFont="1" applyAlignment="1"/>
    <xf numFmtId="0" fontId="11" fillId="0" borderId="0" xfId="0" applyFont="1" applyFill="1" applyAlignment="1">
      <alignment vertical="top" textRotation="90"/>
    </xf>
    <xf numFmtId="0" fontId="0" fillId="0" borderId="0" xfId="0" applyFill="1"/>
    <xf numFmtId="0" fontId="0" fillId="0" borderId="0" xfId="0" applyAlignment="1">
      <alignment vertical="top" wrapText="1"/>
    </xf>
    <xf numFmtId="0" fontId="2" fillId="5" borderId="0" xfId="0" applyFont="1" applyFill="1"/>
    <xf numFmtId="0" fontId="4" fillId="5" borderId="0" xfId="0" applyFont="1" applyFill="1" applyAlignment="1">
      <alignment vertical="top"/>
    </xf>
    <xf numFmtId="0" fontId="2" fillId="5" borderId="0" xfId="0" applyFont="1" applyFill="1" applyAlignment="1">
      <alignment horizontal="center"/>
    </xf>
    <xf numFmtId="0" fontId="2" fillId="5" borderId="51" xfId="0" applyFont="1" applyFill="1" applyBorder="1"/>
    <xf numFmtId="0" fontId="2" fillId="5" borderId="54" xfId="0" applyFont="1" applyFill="1" applyBorder="1"/>
    <xf numFmtId="0" fontId="12" fillId="0" borderId="0" xfId="0" applyFont="1" applyFill="1" applyAlignment="1">
      <alignment vertical="top" wrapText="1"/>
    </xf>
    <xf numFmtId="0" fontId="9" fillId="5" borderId="0" xfId="0" applyFont="1" applyFill="1" applyAlignment="1">
      <alignment horizontal="left"/>
    </xf>
    <xf numFmtId="0" fontId="2" fillId="5" borderId="0" xfId="0" applyFont="1" applyFill="1" applyAlignment="1">
      <alignment horizontal="left"/>
    </xf>
    <xf numFmtId="0" fontId="0" fillId="0" borderId="0" xfId="0" applyAlignment="1">
      <alignment horizontal="left" vertical="top" wrapText="1"/>
    </xf>
    <xf numFmtId="0" fontId="14" fillId="0" borderId="0" xfId="0" applyFont="1" applyFill="1" applyBorder="1"/>
    <xf numFmtId="0" fontId="2" fillId="5" borderId="43" xfId="0" applyFont="1" applyFill="1" applyBorder="1" applyAlignment="1">
      <alignment horizontal="left" vertical="top"/>
    </xf>
    <xf numFmtId="0" fontId="2" fillId="5" borderId="44" xfId="0" applyFont="1" applyFill="1" applyBorder="1" applyAlignment="1">
      <alignment horizontal="left" vertical="top"/>
    </xf>
    <xf numFmtId="0" fontId="2" fillId="5" borderId="46" xfId="0" applyFont="1" applyFill="1" applyBorder="1" applyAlignment="1">
      <alignment horizontal="left" vertical="top"/>
    </xf>
    <xf numFmtId="0" fontId="2" fillId="5" borderId="47" xfId="0" applyFont="1" applyFill="1" applyBorder="1" applyAlignment="1">
      <alignment horizontal="left" vertical="top"/>
    </xf>
    <xf numFmtId="0" fontId="2" fillId="5" borderId="43" xfId="0" applyFont="1" applyFill="1" applyBorder="1" applyAlignment="1">
      <alignment horizontal="left" vertical="top" wrapText="1"/>
    </xf>
    <xf numFmtId="0" fontId="2" fillId="5" borderId="44" xfId="0" applyFont="1" applyFill="1" applyBorder="1" applyAlignment="1">
      <alignment horizontal="left" vertical="top" wrapText="1"/>
    </xf>
    <xf numFmtId="0" fontId="2" fillId="5" borderId="51" xfId="0" applyFont="1" applyFill="1" applyBorder="1" applyAlignment="1">
      <alignment wrapText="1"/>
    </xf>
    <xf numFmtId="0" fontId="2" fillId="0" borderId="0" xfId="0" applyFont="1" applyAlignment="1">
      <alignment wrapText="1"/>
    </xf>
    <xf numFmtId="0" fontId="6" fillId="0" borderId="35" xfId="0" applyFont="1" applyBorder="1" applyAlignment="1">
      <alignment vertical="center" wrapText="1"/>
    </xf>
    <xf numFmtId="0" fontId="6" fillId="0" borderId="38" xfId="0" applyFont="1" applyBorder="1" applyAlignment="1">
      <alignment vertical="center" wrapText="1"/>
    </xf>
    <xf numFmtId="0" fontId="6" fillId="0" borderId="25" xfId="0" applyFont="1" applyBorder="1" applyAlignment="1">
      <alignment wrapText="1"/>
    </xf>
    <xf numFmtId="0" fontId="6" fillId="0" borderId="2" xfId="0" applyFont="1" applyBorder="1" applyAlignment="1">
      <alignment wrapText="1"/>
    </xf>
    <xf numFmtId="0" fontId="16" fillId="3" borderId="33" xfId="0" applyFont="1" applyFill="1" applyBorder="1" applyAlignment="1">
      <alignment horizontal="center" vertical="center" wrapText="1"/>
    </xf>
    <xf numFmtId="0" fontId="16" fillId="3" borderId="33" xfId="0" applyFont="1" applyFill="1" applyBorder="1" applyAlignment="1">
      <alignment vertical="center" wrapText="1"/>
    </xf>
    <xf numFmtId="0" fontId="6" fillId="0" borderId="36" xfId="0" applyFont="1" applyBorder="1" applyAlignment="1">
      <alignment vertical="center" wrapText="1"/>
    </xf>
    <xf numFmtId="0" fontId="6" fillId="0" borderId="35" xfId="0" applyFont="1" applyFill="1" applyBorder="1" applyAlignment="1">
      <alignment vertical="center" wrapText="1"/>
    </xf>
    <xf numFmtId="0" fontId="6" fillId="0" borderId="34" xfId="0" applyFont="1" applyFill="1" applyBorder="1" applyAlignment="1">
      <alignment vertical="center" wrapText="1"/>
    </xf>
    <xf numFmtId="0" fontId="6" fillId="0" borderId="38" xfId="0" applyFont="1" applyFill="1" applyBorder="1" applyAlignment="1">
      <alignment vertical="center" wrapText="1"/>
    </xf>
    <xf numFmtId="0" fontId="6" fillId="0" borderId="36" xfId="0" applyFont="1" applyBorder="1"/>
    <xf numFmtId="0" fontId="6" fillId="0" borderId="0" xfId="0" applyFont="1"/>
    <xf numFmtId="0" fontId="6" fillId="0" borderId="37" xfId="0" applyFont="1" applyBorder="1" applyAlignment="1">
      <alignment wrapText="1"/>
    </xf>
    <xf numFmtId="0" fontId="6" fillId="0" borderId="37" xfId="0" applyFont="1" applyBorder="1"/>
    <xf numFmtId="0" fontId="6" fillId="0" borderId="39" xfId="0" applyFont="1" applyBorder="1"/>
    <xf numFmtId="0" fontId="6" fillId="0" borderId="40" xfId="0" applyFont="1" applyBorder="1"/>
    <xf numFmtId="0" fontId="6" fillId="0" borderId="36" xfId="0" applyFont="1" applyBorder="1" applyAlignment="1">
      <alignment wrapText="1"/>
    </xf>
    <xf numFmtId="0" fontId="6" fillId="0" borderId="40" xfId="0" applyFont="1" applyBorder="1" applyAlignment="1">
      <alignment wrapText="1"/>
    </xf>
    <xf numFmtId="0" fontId="6" fillId="0" borderId="27" xfId="0" applyFont="1" applyBorder="1" applyAlignment="1">
      <alignment wrapText="1"/>
    </xf>
    <xf numFmtId="14" fontId="6" fillId="0" borderId="0" xfId="0" applyNumberFormat="1" applyFont="1" applyAlignment="1">
      <alignment horizontal="left" vertical="top" wrapText="1"/>
    </xf>
    <xf numFmtId="0" fontId="6" fillId="0" borderId="0" xfId="0" applyFont="1" applyAlignment="1">
      <alignment vertical="top" wrapText="1"/>
    </xf>
    <xf numFmtId="0" fontId="6" fillId="0" borderId="0" xfId="0" applyFont="1" applyAlignment="1">
      <alignment horizontal="left" vertical="top" wrapText="1"/>
    </xf>
    <xf numFmtId="14" fontId="17" fillId="0" borderId="0" xfId="0" applyNumberFormat="1" applyFont="1" applyAlignment="1">
      <alignment horizontal="left" vertical="top" wrapText="1"/>
    </xf>
    <xf numFmtId="0" fontId="6" fillId="0" borderId="0" xfId="0" applyFont="1" applyAlignment="1">
      <alignment wrapText="1"/>
    </xf>
    <xf numFmtId="14" fontId="6" fillId="0" borderId="0" xfId="0" applyNumberFormat="1" applyFont="1" applyAlignment="1">
      <alignment horizontal="left" vertical="top"/>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14" fontId="6" fillId="0" borderId="0" xfId="0" applyNumberFormat="1" applyFont="1" applyAlignment="1">
      <alignment horizontal="left" vertical="top" wrapText="1"/>
    </xf>
    <xf numFmtId="0" fontId="6" fillId="0" borderId="0" xfId="0" applyFont="1" applyAlignment="1">
      <alignment vertical="top" wrapText="1"/>
    </xf>
    <xf numFmtId="0" fontId="6" fillId="11" borderId="0" xfId="0" applyFont="1" applyFill="1" applyAlignment="1">
      <alignment vertical="top" wrapText="1"/>
    </xf>
    <xf numFmtId="0" fontId="6" fillId="0" borderId="0" xfId="0" applyFont="1" applyBorder="1" applyAlignment="1">
      <alignment horizontal="left" vertical="center" wrapText="1"/>
    </xf>
    <xf numFmtId="14" fontId="6" fillId="0" borderId="0" xfId="0" applyNumberFormat="1" applyFont="1" applyAlignment="1">
      <alignment horizontal="left" vertical="top" wrapText="1"/>
    </xf>
    <xf numFmtId="9" fontId="6" fillId="0" borderId="3" xfId="0" quotePrefix="1" applyNumberFormat="1" applyFont="1" applyBorder="1" applyAlignment="1">
      <alignment horizontal="center"/>
    </xf>
    <xf numFmtId="9" fontId="6" fillId="0" borderId="56" xfId="0" quotePrefix="1" applyNumberFormat="1" applyFont="1" applyBorder="1" applyAlignment="1">
      <alignment horizontal="center"/>
    </xf>
    <xf numFmtId="0" fontId="0" fillId="0" borderId="0" xfId="0" applyAlignment="1">
      <alignment horizontal="left" vertical="top" wrapText="1"/>
    </xf>
    <xf numFmtId="0" fontId="6" fillId="0" borderId="0" xfId="0" applyFont="1" applyAlignment="1">
      <alignment horizontal="left" vertical="top" wrapText="1"/>
    </xf>
    <xf numFmtId="14" fontId="6" fillId="0" borderId="0" xfId="0" applyNumberFormat="1" applyFont="1" applyAlignment="1">
      <alignment horizontal="lef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2" xfId="0" applyFont="1" applyBorder="1" applyAlignment="1">
      <alignment horizontal="left" wrapText="1"/>
    </xf>
    <xf numFmtId="14" fontId="6" fillId="0" borderId="0" xfId="0" applyNumberFormat="1" applyFont="1" applyAlignment="1">
      <alignment wrapText="1"/>
    </xf>
    <xf numFmtId="17" fontId="6" fillId="0" borderId="0" xfId="0" applyNumberFormat="1" applyFont="1" applyAlignment="1">
      <alignment wrapText="1"/>
    </xf>
    <xf numFmtId="0" fontId="0" fillId="0" borderId="0" xfId="0" applyAlignment="1">
      <alignment vertical="center"/>
    </xf>
    <xf numFmtId="0" fontId="22"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3" fillId="0" borderId="0" xfId="0" applyFont="1" applyAlignment="1">
      <alignment horizontal="left" vertical="center" indent="4"/>
    </xf>
    <xf numFmtId="0" fontId="0" fillId="0" borderId="62" xfId="0" applyBorder="1"/>
    <xf numFmtId="0" fontId="24" fillId="0" borderId="63" xfId="0" applyFont="1" applyBorder="1" applyAlignment="1">
      <alignment horizontal="center" vertical="center"/>
    </xf>
    <xf numFmtId="0" fontId="0" fillId="0" borderId="64" xfId="0" applyBorder="1"/>
    <xf numFmtId="0" fontId="26" fillId="0" borderId="0" xfId="0" applyFont="1"/>
    <xf numFmtId="0" fontId="27" fillId="0" borderId="0" xfId="0" applyFont="1" applyAlignment="1">
      <alignment vertical="center"/>
    </xf>
    <xf numFmtId="0" fontId="28" fillId="0" borderId="0" xfId="0" applyFont="1"/>
    <xf numFmtId="0" fontId="28" fillId="0" borderId="0" xfId="0" applyFont="1" applyAlignment="1">
      <alignment vertical="center"/>
    </xf>
    <xf numFmtId="0" fontId="31" fillId="13" borderId="50" xfId="0" applyFont="1" applyFill="1" applyBorder="1"/>
    <xf numFmtId="17" fontId="30" fillId="13" borderId="50" xfId="0" applyNumberFormat="1" applyFont="1" applyFill="1" applyBorder="1" applyAlignment="1">
      <alignment horizontal="center"/>
    </xf>
    <xf numFmtId="0" fontId="30" fillId="13" borderId="50" xfId="0" applyFont="1" applyFill="1" applyBorder="1" applyAlignment="1">
      <alignment horizontal="center"/>
    </xf>
    <xf numFmtId="14" fontId="30" fillId="13" borderId="50" xfId="0" applyNumberFormat="1" applyFont="1" applyFill="1" applyBorder="1" applyAlignment="1">
      <alignment horizontal="center"/>
    </xf>
    <xf numFmtId="0" fontId="30" fillId="12" borderId="50" xfId="0" applyFont="1" applyFill="1" applyBorder="1"/>
    <xf numFmtId="0" fontId="30" fillId="12" borderId="0" xfId="0" applyFont="1" applyFill="1" applyBorder="1"/>
    <xf numFmtId="0" fontId="30" fillId="12" borderId="0" xfId="0" applyFont="1" applyFill="1" applyBorder="1" applyAlignment="1">
      <alignment horizontal="left"/>
    </xf>
    <xf numFmtId="0" fontId="30" fillId="12" borderId="0" xfId="0" applyFont="1" applyFill="1" applyBorder="1" applyAlignment="1">
      <alignment horizontal="center"/>
    </xf>
    <xf numFmtId="0" fontId="30" fillId="13" borderId="50" xfId="0" applyFont="1" applyFill="1" applyBorder="1"/>
    <xf numFmtId="0" fontId="2" fillId="12" borderId="0" xfId="0" applyFont="1" applyFill="1"/>
    <xf numFmtId="0" fontId="2" fillId="12" borderId="0" xfId="0" applyFont="1" applyFill="1" applyAlignment="1">
      <alignment wrapText="1"/>
    </xf>
    <xf numFmtId="0" fontId="34" fillId="12" borderId="0" xfId="0" applyFont="1" applyFill="1"/>
    <xf numFmtId="0" fontId="33" fillId="12" borderId="0" xfId="0" applyFont="1" applyFill="1"/>
    <xf numFmtId="0" fontId="3" fillId="12" borderId="0" xfId="0" applyFont="1" applyFill="1"/>
    <xf numFmtId="0" fontId="15" fillId="12" borderId="33" xfId="0" applyFont="1" applyFill="1" applyBorder="1" applyAlignment="1">
      <alignment horizontal="center" vertical="center" wrapText="1"/>
    </xf>
    <xf numFmtId="0" fontId="6" fillId="14" borderId="33" xfId="0" applyFont="1" applyFill="1" applyBorder="1" applyAlignment="1">
      <alignment horizontal="center" vertical="center" wrapText="1"/>
    </xf>
    <xf numFmtId="0" fontId="5" fillId="12" borderId="25" xfId="0" applyFont="1" applyFill="1" applyBorder="1"/>
    <xf numFmtId="0" fontId="5" fillId="12" borderId="2" xfId="0" applyFont="1" applyFill="1" applyBorder="1"/>
    <xf numFmtId="0" fontId="5" fillId="12" borderId="2" xfId="0" applyFont="1" applyFill="1" applyBorder="1" applyAlignment="1">
      <alignment horizontal="left"/>
    </xf>
    <xf numFmtId="0" fontId="5" fillId="12" borderId="2" xfId="0" applyFont="1" applyFill="1" applyBorder="1" applyAlignment="1">
      <alignment horizontal="center"/>
    </xf>
    <xf numFmtId="0" fontId="5" fillId="12" borderId="26" xfId="0" applyFont="1" applyFill="1" applyBorder="1" applyAlignment="1">
      <alignment horizontal="center"/>
    </xf>
    <xf numFmtId="0" fontId="35" fillId="14" borderId="22" xfId="0" applyFont="1" applyFill="1" applyBorder="1" applyAlignment="1">
      <alignment vertical="top"/>
    </xf>
    <xf numFmtId="0" fontId="1" fillId="15" borderId="22" xfId="0" applyFont="1" applyFill="1" applyBorder="1" applyAlignment="1">
      <alignment vertical="top" wrapText="1"/>
    </xf>
    <xf numFmtId="0" fontId="1" fillId="15" borderId="22" xfId="0" applyFont="1" applyFill="1" applyBorder="1" applyAlignment="1">
      <alignment vertical="top"/>
    </xf>
    <xf numFmtId="0" fontId="12" fillId="14" borderId="0" xfId="0" applyFont="1" applyFill="1" applyAlignment="1">
      <alignment horizontal="left" vertical="top" wrapText="1"/>
    </xf>
    <xf numFmtId="0" fontId="12" fillId="14" borderId="0" xfId="0" applyFont="1" applyFill="1" applyAlignment="1">
      <alignment vertical="top" wrapText="1"/>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1" applyAlignment="1">
      <alignment vertical="center"/>
    </xf>
    <xf numFmtId="0" fontId="44" fillId="0" borderId="0" xfId="0" applyFont="1"/>
    <xf numFmtId="0" fontId="21" fillId="0" borderId="0" xfId="0" applyFont="1"/>
    <xf numFmtId="0" fontId="28" fillId="11" borderId="0" xfId="0" applyFont="1" applyFill="1"/>
    <xf numFmtId="0" fontId="28" fillId="11" borderId="0" xfId="0" applyFont="1" applyFill="1" applyAlignment="1">
      <alignment vertical="center"/>
    </xf>
    <xf numFmtId="0" fontId="28" fillId="11" borderId="0" xfId="0" applyFont="1" applyFill="1" applyAlignment="1">
      <alignment horizontal="center" vertical="center"/>
    </xf>
    <xf numFmtId="0" fontId="28" fillId="11" borderId="0" xfId="0" applyFont="1" applyFill="1" applyAlignment="1">
      <alignment horizontal="left" vertical="top"/>
    </xf>
    <xf numFmtId="0" fontId="28" fillId="11" borderId="0" xfId="0" applyFont="1" applyFill="1" applyAlignment="1">
      <alignment horizontal="left" vertical="center"/>
    </xf>
    <xf numFmtId="0" fontId="28" fillId="11" borderId="0" xfId="0" applyFont="1" applyFill="1" applyAlignment="1">
      <alignment horizontal="left" vertical="center" indent="9"/>
    </xf>
    <xf numFmtId="0" fontId="27" fillId="0" borderId="0" xfId="0" applyFont="1"/>
    <xf numFmtId="0" fontId="45" fillId="0" borderId="0" xfId="0" applyFont="1" applyAlignment="1">
      <alignment vertical="center"/>
    </xf>
    <xf numFmtId="0" fontId="0" fillId="14" borderId="0" xfId="0" applyFill="1"/>
    <xf numFmtId="0" fontId="30" fillId="12" borderId="0" xfId="0" applyFont="1" applyFill="1" applyBorder="1" applyAlignment="1">
      <alignment horizontal="center" textRotation="60"/>
    </xf>
    <xf numFmtId="0" fontId="9" fillId="5" borderId="0" xfId="0" applyFont="1" applyFill="1" applyAlignment="1">
      <alignment horizontal="left" vertical="top" wrapText="1"/>
    </xf>
    <xf numFmtId="0" fontId="9" fillId="5" borderId="0" xfId="0" applyFont="1" applyFill="1" applyAlignment="1">
      <alignment horizontal="left"/>
    </xf>
    <xf numFmtId="0" fontId="2" fillId="5" borderId="0" xfId="0" applyFont="1" applyFill="1" applyAlignment="1">
      <alignment horizontal="left"/>
    </xf>
    <xf numFmtId="0" fontId="6" fillId="8" borderId="0" xfId="0" applyFont="1" applyFill="1" applyAlignment="1">
      <alignment horizontal="left" vertical="center"/>
    </xf>
    <xf numFmtId="0" fontId="33" fillId="5" borderId="0" xfId="0" applyFont="1" applyFill="1" applyAlignment="1">
      <alignment horizontal="left" vertical="top" wrapText="1"/>
    </xf>
    <xf numFmtId="0" fontId="33" fillId="5" borderId="0" xfId="0" applyFont="1" applyFill="1" applyAlignment="1">
      <alignment horizontal="left" vertical="top"/>
    </xf>
    <xf numFmtId="0" fontId="4" fillId="5" borderId="0" xfId="0" applyFont="1" applyFill="1" applyAlignment="1">
      <alignment horizontal="left"/>
    </xf>
    <xf numFmtId="0" fontId="9" fillId="5" borderId="0" xfId="0" applyFont="1" applyFill="1" applyAlignment="1">
      <alignment horizontal="left" wrapText="1"/>
    </xf>
    <xf numFmtId="0" fontId="2" fillId="5" borderId="0" xfId="0" applyFont="1" applyFill="1" applyAlignment="1">
      <alignment horizontal="left" wrapText="1"/>
    </xf>
    <xf numFmtId="0" fontId="4" fillId="8" borderId="0" xfId="0" applyFont="1" applyFill="1" applyAlignment="1">
      <alignment horizontal="left"/>
    </xf>
    <xf numFmtId="0" fontId="2" fillId="5" borderId="44" xfId="0" applyFont="1" applyFill="1" applyBorder="1" applyAlignment="1">
      <alignment horizontal="left" vertical="top"/>
    </xf>
    <xf numFmtId="0" fontId="2" fillId="5" borderId="45" xfId="0" applyFont="1" applyFill="1" applyBorder="1" applyAlignment="1">
      <alignment horizontal="left" vertical="top"/>
    </xf>
    <xf numFmtId="0" fontId="4" fillId="5" borderId="0" xfId="0" applyFont="1" applyFill="1" applyAlignment="1">
      <alignment horizontal="left" vertical="top"/>
    </xf>
    <xf numFmtId="0" fontId="2" fillId="5" borderId="44" xfId="0" applyFont="1" applyFill="1" applyBorder="1" applyAlignment="1">
      <alignment horizontal="left" vertical="top" wrapText="1"/>
    </xf>
    <xf numFmtId="0" fontId="2" fillId="5" borderId="45" xfId="0" applyFont="1" applyFill="1" applyBorder="1" applyAlignment="1">
      <alignment horizontal="left" vertical="top" wrapText="1"/>
    </xf>
    <xf numFmtId="0" fontId="2" fillId="5" borderId="47" xfId="0" applyFont="1" applyFill="1" applyBorder="1" applyAlignment="1">
      <alignment horizontal="left" vertical="top"/>
    </xf>
    <xf numFmtId="0" fontId="2" fillId="5" borderId="48" xfId="0" applyFont="1" applyFill="1" applyBorder="1" applyAlignment="1">
      <alignment horizontal="left" vertical="top"/>
    </xf>
    <xf numFmtId="0" fontId="2" fillId="5" borderId="49" xfId="0" applyFont="1" applyFill="1" applyBorder="1" applyAlignment="1">
      <alignment horizontal="left" wrapText="1"/>
    </xf>
    <xf numFmtId="0" fontId="2" fillId="5" borderId="50" xfId="0" applyFont="1" applyFill="1" applyBorder="1" applyAlignment="1">
      <alignment horizontal="left" wrapText="1"/>
    </xf>
    <xf numFmtId="0" fontId="2" fillId="5" borderId="49" xfId="0" applyFont="1" applyFill="1" applyBorder="1" applyAlignment="1">
      <alignment horizontal="left"/>
    </xf>
    <xf numFmtId="0" fontId="2" fillId="5" borderId="50" xfId="0" applyFont="1" applyFill="1" applyBorder="1" applyAlignment="1">
      <alignment horizontal="left"/>
    </xf>
    <xf numFmtId="0" fontId="2" fillId="5" borderId="52" xfId="0" applyFont="1" applyFill="1" applyBorder="1" applyAlignment="1">
      <alignment horizontal="left"/>
    </xf>
    <xf numFmtId="0" fontId="2" fillId="5" borderId="53" xfId="0" applyFont="1" applyFill="1" applyBorder="1" applyAlignment="1">
      <alignment horizontal="left"/>
    </xf>
    <xf numFmtId="0" fontId="32" fillId="5" borderId="0" xfId="0" applyFont="1" applyFill="1" applyAlignment="1">
      <alignment horizontal="left"/>
    </xf>
    <xf numFmtId="0" fontId="9" fillId="12" borderId="0" xfId="0" applyFont="1" applyFill="1" applyAlignment="1">
      <alignment horizontal="left"/>
    </xf>
    <xf numFmtId="0" fontId="2" fillId="12" borderId="0" xfId="0" applyFont="1" applyFill="1" applyAlignment="1">
      <alignment horizontal="left"/>
    </xf>
    <xf numFmtId="0" fontId="15" fillId="14" borderId="39" xfId="0" applyFont="1" applyFill="1" applyBorder="1" applyAlignment="1">
      <alignment horizontal="center" vertical="center" wrapText="1"/>
    </xf>
    <xf numFmtId="0" fontId="15" fillId="14" borderId="55" xfId="0" applyFont="1" applyFill="1" applyBorder="1" applyAlignment="1">
      <alignment horizontal="center" vertical="center" wrapText="1"/>
    </xf>
    <xf numFmtId="0" fontId="6" fillId="0" borderId="35" xfId="0" applyFont="1" applyBorder="1" applyAlignment="1">
      <alignment vertical="center" wrapText="1"/>
    </xf>
    <xf numFmtId="0" fontId="6" fillId="0" borderId="38" xfId="0" applyFont="1" applyBorder="1" applyAlignment="1">
      <alignment vertical="center" wrapText="1"/>
    </xf>
    <xf numFmtId="0" fontId="6" fillId="0" borderId="35" xfId="0" applyFont="1" applyFill="1" applyBorder="1" applyAlignment="1">
      <alignment vertical="center" wrapText="1"/>
    </xf>
    <xf numFmtId="0" fontId="6" fillId="0" borderId="38" xfId="0" applyFont="1" applyFill="1" applyBorder="1" applyAlignment="1">
      <alignment vertical="center" wrapText="1"/>
    </xf>
    <xf numFmtId="0" fontId="12" fillId="14" borderId="30" xfId="0" applyFont="1" applyFill="1" applyBorder="1" applyAlignment="1">
      <alignment horizontal="left" vertical="center" wrapText="1"/>
    </xf>
    <xf numFmtId="0" fontId="12" fillId="14" borderId="31" xfId="0" applyFont="1" applyFill="1" applyBorder="1" applyAlignment="1">
      <alignment horizontal="left" vertical="center" wrapText="1"/>
    </xf>
    <xf numFmtId="0" fontId="12" fillId="14" borderId="32" xfId="0" applyFont="1" applyFill="1" applyBorder="1" applyAlignment="1">
      <alignment horizontal="left" vertical="center" wrapText="1"/>
    </xf>
    <xf numFmtId="0" fontId="15" fillId="14" borderId="30" xfId="0" applyFont="1" applyFill="1" applyBorder="1" applyAlignment="1">
      <alignment horizontal="center" vertical="center" wrapText="1"/>
    </xf>
    <xf numFmtId="0" fontId="15" fillId="14" borderId="32"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15" fillId="12" borderId="31"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15" fillId="12" borderId="41" xfId="0" applyFont="1" applyFill="1" applyBorder="1" applyAlignment="1">
      <alignment horizontal="center" vertical="center" wrapText="1"/>
    </xf>
    <xf numFmtId="0" fontId="15" fillId="12" borderId="42" xfId="0" applyFont="1" applyFill="1" applyBorder="1" applyAlignment="1">
      <alignment horizontal="center" vertical="center" wrapText="1"/>
    </xf>
    <xf numFmtId="0" fontId="6" fillId="0" borderId="34" xfId="0" applyFont="1" applyBorder="1" applyAlignment="1">
      <alignment vertical="center" wrapText="1"/>
    </xf>
    <xf numFmtId="0" fontId="6" fillId="0" borderId="34" xfId="0" applyFont="1" applyFill="1" applyBorder="1" applyAlignment="1">
      <alignment vertical="center" wrapText="1"/>
    </xf>
    <xf numFmtId="0" fontId="11" fillId="3" borderId="0" xfId="0" applyFont="1" applyFill="1" applyAlignment="1">
      <alignment horizontal="center" vertical="top"/>
    </xf>
    <xf numFmtId="0" fontId="19" fillId="0" borderId="0" xfId="0" applyFont="1" applyAlignment="1">
      <alignment horizontal="left" vertical="top" wrapText="1"/>
    </xf>
    <xf numFmtId="0" fontId="11" fillId="16" borderId="0" xfId="0" applyFont="1" applyFill="1" applyAlignment="1">
      <alignment horizontal="center" vertical="top" textRotation="90"/>
    </xf>
    <xf numFmtId="0" fontId="0" fillId="0" borderId="0" xfId="0" applyAlignment="1">
      <alignment horizontal="left" vertical="top" wrapText="1"/>
    </xf>
    <xf numFmtId="0" fontId="11" fillId="9" borderId="0" xfId="0" applyFont="1" applyFill="1" applyAlignment="1">
      <alignment horizontal="center" vertical="top" textRotation="90"/>
    </xf>
    <xf numFmtId="0" fontId="11" fillId="0" borderId="0" xfId="0" applyFont="1" applyAlignment="1">
      <alignment horizontal="left" vertical="top" wrapText="1"/>
    </xf>
    <xf numFmtId="0" fontId="11" fillId="7" borderId="0" xfId="0" applyFont="1" applyFill="1" applyAlignment="1">
      <alignment horizontal="center" vertical="top" textRotation="90"/>
    </xf>
    <xf numFmtId="0" fontId="11" fillId="6" borderId="0" xfId="0" applyFont="1" applyFill="1" applyAlignment="1">
      <alignment horizontal="center" vertical="top" textRotation="90"/>
    </xf>
    <xf numFmtId="0" fontId="11" fillId="0" borderId="0" xfId="0" applyFont="1" applyAlignment="1">
      <alignment horizontal="left" wrapText="1"/>
    </xf>
    <xf numFmtId="0" fontId="11" fillId="8" borderId="0" xfId="0" applyFont="1" applyFill="1" applyAlignment="1">
      <alignment horizontal="center" vertical="top" textRotation="90"/>
    </xf>
    <xf numFmtId="0" fontId="6" fillId="5" borderId="18" xfId="0" applyFont="1" applyFill="1" applyBorder="1" applyAlignment="1">
      <alignment horizontal="left"/>
    </xf>
    <xf numFmtId="0" fontId="6" fillId="5" borderId="5" xfId="0" applyFont="1" applyFill="1" applyBorder="1" applyAlignment="1">
      <alignment horizontal="left"/>
    </xf>
    <xf numFmtId="0" fontId="6" fillId="5" borderId="6" xfId="0" applyFont="1" applyFill="1" applyBorder="1" applyAlignment="1">
      <alignment horizontal="left"/>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5" borderId="19" xfId="0" applyFont="1" applyFill="1" applyBorder="1" applyAlignment="1">
      <alignment horizontal="left"/>
    </xf>
    <xf numFmtId="0" fontId="6" fillId="5" borderId="1" xfId="0" applyFont="1" applyFill="1" applyBorder="1" applyAlignment="1">
      <alignment horizontal="left"/>
    </xf>
    <xf numFmtId="0" fontId="6" fillId="5" borderId="8" xfId="0" applyFont="1" applyFill="1" applyBorder="1" applyAlignment="1">
      <alignment horizontal="left"/>
    </xf>
    <xf numFmtId="0" fontId="2" fillId="3" borderId="59" xfId="0" applyFont="1" applyFill="1" applyBorder="1" applyAlignment="1">
      <alignment horizontal="left" vertical="top"/>
    </xf>
    <xf numFmtId="0" fontId="2" fillId="3" borderId="60" xfId="0" applyFont="1" applyFill="1" applyBorder="1" applyAlignment="1">
      <alignment horizontal="left" vertical="top"/>
    </xf>
    <xf numFmtId="0" fontId="2" fillId="3" borderId="61" xfId="0" applyFont="1" applyFill="1" applyBorder="1" applyAlignment="1">
      <alignment horizontal="left" vertical="top"/>
    </xf>
    <xf numFmtId="0" fontId="6" fillId="5" borderId="7" xfId="0" applyFont="1" applyFill="1" applyBorder="1" applyAlignment="1">
      <alignment horizontal="left"/>
    </xf>
    <xf numFmtId="0" fontId="6" fillId="0" borderId="16" xfId="0" applyFont="1" applyBorder="1" applyAlignment="1">
      <alignment horizontal="center"/>
    </xf>
    <xf numFmtId="0" fontId="6" fillId="0" borderId="17" xfId="0" applyFont="1" applyBorder="1" applyAlignment="1">
      <alignment horizontal="center"/>
    </xf>
    <xf numFmtId="0" fontId="4" fillId="3" borderId="23" xfId="0" applyFont="1" applyFill="1" applyBorder="1" applyAlignment="1">
      <alignment horizontal="center" vertical="top"/>
    </xf>
    <xf numFmtId="0" fontId="4" fillId="3" borderId="24" xfId="0" applyFont="1" applyFill="1" applyBorder="1" applyAlignment="1">
      <alignment horizontal="center" vertical="top"/>
    </xf>
    <xf numFmtId="0" fontId="4" fillId="3" borderId="2" xfId="0" applyFont="1" applyFill="1" applyBorder="1" applyAlignment="1">
      <alignment horizontal="center" vertical="top"/>
    </xf>
    <xf numFmtId="0" fontId="4" fillId="3" borderId="26" xfId="0" applyFont="1" applyFill="1" applyBorder="1" applyAlignment="1">
      <alignment horizontal="center" vertical="top"/>
    </xf>
    <xf numFmtId="0" fontId="1" fillId="15" borderId="23" xfId="0" applyFont="1" applyFill="1" applyBorder="1" applyAlignment="1">
      <alignment horizontal="left" vertical="top"/>
    </xf>
    <xf numFmtId="0" fontId="1" fillId="15" borderId="24" xfId="0" applyFont="1" applyFill="1" applyBorder="1" applyAlignment="1">
      <alignment horizontal="left" vertical="top"/>
    </xf>
    <xf numFmtId="0" fontId="6" fillId="5" borderId="20" xfId="0" applyFont="1" applyFill="1" applyBorder="1" applyAlignment="1">
      <alignment horizontal="left"/>
    </xf>
    <xf numFmtId="0" fontId="6" fillId="5" borderId="10" xfId="0" applyFont="1" applyFill="1" applyBorder="1" applyAlignment="1">
      <alignment horizontal="left"/>
    </xf>
    <xf numFmtId="0" fontId="6" fillId="5" borderId="11" xfId="0" applyFont="1" applyFill="1" applyBorder="1" applyAlignment="1">
      <alignment horizontal="left"/>
    </xf>
    <xf numFmtId="0" fontId="6" fillId="5" borderId="9" xfId="0" applyFont="1" applyFill="1" applyBorder="1" applyAlignment="1">
      <alignment horizontal="left"/>
    </xf>
    <xf numFmtId="0" fontId="2" fillId="3" borderId="2" xfId="0" applyFont="1" applyFill="1" applyBorder="1" applyAlignment="1">
      <alignment horizontal="left" vertical="top"/>
    </xf>
    <xf numFmtId="0" fontId="1" fillId="14" borderId="23" xfId="0" applyFont="1" applyFill="1" applyBorder="1" applyAlignment="1">
      <alignment horizontal="left" vertical="top"/>
    </xf>
    <xf numFmtId="0" fontId="1" fillId="14" borderId="24" xfId="0" applyFont="1" applyFill="1" applyBorder="1" applyAlignment="1">
      <alignment horizontal="left" vertical="top"/>
    </xf>
    <xf numFmtId="0" fontId="2" fillId="3" borderId="2" xfId="0" applyFont="1" applyFill="1" applyBorder="1" applyAlignment="1">
      <alignment horizontal="left" vertical="top" wrapText="1"/>
    </xf>
    <xf numFmtId="0" fontId="6" fillId="5" borderId="14" xfId="0" applyFont="1" applyFill="1" applyBorder="1" applyAlignment="1">
      <alignment horizontal="left"/>
    </xf>
    <xf numFmtId="0" fontId="6" fillId="5" borderId="15" xfId="0" applyFont="1" applyFill="1" applyBorder="1" applyAlignment="1">
      <alignment horizontal="left"/>
    </xf>
    <xf numFmtId="0" fontId="1" fillId="2" borderId="23" xfId="0" applyFont="1" applyFill="1" applyBorder="1" applyAlignment="1">
      <alignment horizontal="left" vertical="top"/>
    </xf>
    <xf numFmtId="0" fontId="1" fillId="2" borderId="24" xfId="0" applyFont="1" applyFill="1" applyBorder="1" applyAlignment="1">
      <alignment horizontal="left" vertical="top"/>
    </xf>
    <xf numFmtId="0" fontId="2" fillId="3" borderId="23" xfId="0" applyFont="1" applyFill="1" applyBorder="1" applyAlignment="1">
      <alignment horizontal="left" vertical="top"/>
    </xf>
    <xf numFmtId="0" fontId="18" fillId="15" borderId="57" xfId="0" applyFont="1" applyFill="1" applyBorder="1" applyAlignment="1">
      <alignment horizontal="left" vertical="top" wrapText="1"/>
    </xf>
    <xf numFmtId="0" fontId="18" fillId="15" borderId="58" xfId="0" applyFont="1" applyFill="1" applyBorder="1" applyAlignment="1">
      <alignment horizontal="left" vertical="top" wrapText="1"/>
    </xf>
    <xf numFmtId="0" fontId="2" fillId="10" borderId="59" xfId="0" applyFont="1" applyFill="1" applyBorder="1" applyAlignment="1">
      <alignment horizontal="left" vertical="top"/>
    </xf>
    <xf numFmtId="0" fontId="2" fillId="10" borderId="60" xfId="0" applyFont="1" applyFill="1" applyBorder="1" applyAlignment="1">
      <alignment horizontal="left" vertical="top"/>
    </xf>
    <xf numFmtId="0" fontId="2" fillId="10" borderId="61" xfId="0" applyFont="1" applyFill="1" applyBorder="1" applyAlignment="1">
      <alignment horizontal="left" vertical="top"/>
    </xf>
    <xf numFmtId="0" fontId="6" fillId="0" borderId="0" xfId="0" applyFont="1" applyAlignment="1">
      <alignment horizontal="left" vertical="top" wrapText="1"/>
    </xf>
    <xf numFmtId="14" fontId="6" fillId="0" borderId="0" xfId="0" applyNumberFormat="1" applyFont="1" applyAlignment="1">
      <alignment horizontal="left" vertical="top" wrapText="1"/>
    </xf>
  </cellXfs>
  <cellStyles count="2">
    <cellStyle name="Hyperlink" xfId="1" builtinId="8"/>
    <cellStyle name="Standaard" xfId="0" builtinId="0"/>
  </cellStyles>
  <dxfs count="324">
    <dxf>
      <font>
        <b/>
        <i val="0"/>
        <color rgb="FFFF0000"/>
      </font>
    </dxf>
    <dxf>
      <font>
        <color auto="1"/>
      </font>
      <fill>
        <patternFill patternType="none">
          <bgColor auto="1"/>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rgb="FF92D05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rgb="FF00FF00"/>
        </patternFill>
      </fill>
    </dxf>
    <dxf>
      <fill>
        <patternFill>
          <bgColor rgb="FF66FF66"/>
        </patternFill>
      </fill>
    </dxf>
    <dxf>
      <fill>
        <patternFill>
          <bgColor rgb="FFCCFF33"/>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CC66"/>
        </patternFill>
      </fill>
    </dxf>
    <dxf>
      <fill>
        <patternFill>
          <bgColor rgb="FFFF9933"/>
        </patternFill>
      </fill>
    </dxf>
    <dxf>
      <fill>
        <patternFill>
          <bgColor rgb="FFFF6600"/>
        </patternFill>
      </fill>
    </dxf>
    <dxf>
      <fill>
        <patternFill>
          <bgColor rgb="FFFF0000"/>
        </patternFill>
      </fill>
    </dxf>
    <dxf>
      <fill>
        <patternFill>
          <bgColor theme="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Light16"/>
  <colors>
    <mruColors>
      <color rgb="FF1C2C12"/>
      <color rgb="FF004899"/>
      <color rgb="FFFF6600"/>
      <color rgb="FFFF9933"/>
      <color rgb="FFFFCC66"/>
      <color rgb="FFFFFF00"/>
      <color rgb="FFFFFF66"/>
      <color rgb="FFCCFF33"/>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31750</xdr:colOff>
      <xdr:row>23</xdr:row>
      <xdr:rowOff>171450</xdr:rowOff>
    </xdr:to>
    <xdr:pic>
      <xdr:nvPicPr>
        <xdr:cNvPr id="4" name="Afbeelding 1" descr="AZIBO ORG.png">
          <a:extLst>
            <a:ext uri="{FF2B5EF4-FFF2-40B4-BE49-F238E27FC236}">
              <a16:creationId xmlns:a16="http://schemas.microsoft.com/office/drawing/2014/main" id="{86AA2B00-0E60-42CF-BA9A-6D575924B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2450"/>
          <a:ext cx="4908550" cy="385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xdr:colOff>
      <xdr:row>9</xdr:row>
      <xdr:rowOff>33341</xdr:rowOff>
    </xdr:from>
    <xdr:to>
      <xdr:col>13</xdr:col>
      <xdr:colOff>4762</xdr:colOff>
      <xdr:row>10</xdr:row>
      <xdr:rowOff>100016</xdr:rowOff>
    </xdr:to>
    <xdr:sp macro="" textlink="">
      <xdr:nvSpPr>
        <xdr:cNvPr id="2" name="Gelijkbenige driehoek 1">
          <a:extLst>
            <a:ext uri="{FF2B5EF4-FFF2-40B4-BE49-F238E27FC236}">
              <a16:creationId xmlns:a16="http://schemas.microsoft.com/office/drawing/2014/main" id="{00000000-0008-0000-0000-000002000000}"/>
            </a:ext>
          </a:extLst>
        </xdr:cNvPr>
        <xdr:cNvSpPr/>
      </xdr:nvSpPr>
      <xdr:spPr>
        <a:xfrm rot="5400000">
          <a:off x="7419975" y="1190628"/>
          <a:ext cx="228600" cy="180975"/>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542925</xdr:colOff>
      <xdr:row>27</xdr:row>
      <xdr:rowOff>2</xdr:rowOff>
    </xdr:from>
    <xdr:to>
      <xdr:col>7</xdr:col>
      <xdr:colOff>771525</xdr:colOff>
      <xdr:row>27</xdr:row>
      <xdr:rowOff>180977</xdr:rowOff>
    </xdr:to>
    <xdr:sp macro="" textlink="">
      <xdr:nvSpPr>
        <xdr:cNvPr id="3" name="Gelijkbenige driehoek 2">
          <a:extLst>
            <a:ext uri="{FF2B5EF4-FFF2-40B4-BE49-F238E27FC236}">
              <a16:creationId xmlns:a16="http://schemas.microsoft.com/office/drawing/2014/main" id="{00000000-0008-0000-0000-000003000000}"/>
            </a:ext>
          </a:extLst>
        </xdr:cNvPr>
        <xdr:cNvSpPr/>
      </xdr:nvSpPr>
      <xdr:spPr>
        <a:xfrm rot="10800000">
          <a:off x="4629150" y="3562352"/>
          <a:ext cx="228600" cy="180975"/>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80962</xdr:colOff>
      <xdr:row>26</xdr:row>
      <xdr:rowOff>157165</xdr:rowOff>
    </xdr:from>
    <xdr:to>
      <xdr:col>7</xdr:col>
      <xdr:colOff>376237</xdr:colOff>
      <xdr:row>27</xdr:row>
      <xdr:rowOff>176215</xdr:rowOff>
    </xdr:to>
    <xdr:sp macro="" textlink="">
      <xdr:nvSpPr>
        <xdr:cNvPr id="4" name="Gelijkbenige driehoek 3">
          <a:extLst>
            <a:ext uri="{FF2B5EF4-FFF2-40B4-BE49-F238E27FC236}">
              <a16:creationId xmlns:a16="http://schemas.microsoft.com/office/drawing/2014/main" id="{00000000-0008-0000-0000-000004000000}"/>
            </a:ext>
          </a:extLst>
        </xdr:cNvPr>
        <xdr:cNvSpPr/>
      </xdr:nvSpPr>
      <xdr:spPr>
        <a:xfrm>
          <a:off x="4167187" y="3748090"/>
          <a:ext cx="295275" cy="180975"/>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10</xdr:col>
      <xdr:colOff>4762</xdr:colOff>
      <xdr:row>28</xdr:row>
      <xdr:rowOff>80968</xdr:rowOff>
    </xdr:from>
    <xdr:to>
      <xdr:col>11</xdr:col>
      <xdr:colOff>4762</xdr:colOff>
      <xdr:row>29</xdr:row>
      <xdr:rowOff>42868</xdr:rowOff>
    </xdr:to>
    <xdr:sp macro="" textlink="">
      <xdr:nvSpPr>
        <xdr:cNvPr id="5" name="Gelijkbenige driehoek 4">
          <a:extLst>
            <a:ext uri="{FF2B5EF4-FFF2-40B4-BE49-F238E27FC236}">
              <a16:creationId xmlns:a16="http://schemas.microsoft.com/office/drawing/2014/main" id="{00000000-0008-0000-0000-000005000000}"/>
            </a:ext>
          </a:extLst>
        </xdr:cNvPr>
        <xdr:cNvSpPr/>
      </xdr:nvSpPr>
      <xdr:spPr>
        <a:xfrm rot="5400000">
          <a:off x="6267450" y="3848105"/>
          <a:ext cx="228600" cy="180975"/>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57150</xdr:colOff>
      <xdr:row>27</xdr:row>
      <xdr:rowOff>2</xdr:rowOff>
    </xdr:from>
    <xdr:to>
      <xdr:col>13</xdr:col>
      <xdr:colOff>285750</xdr:colOff>
      <xdr:row>28</xdr:row>
      <xdr:rowOff>2</xdr:rowOff>
    </xdr:to>
    <xdr:sp macro="" textlink="">
      <xdr:nvSpPr>
        <xdr:cNvPr id="7" name="Gelijkbenige driehoek 6">
          <a:extLst>
            <a:ext uri="{FF2B5EF4-FFF2-40B4-BE49-F238E27FC236}">
              <a16:creationId xmlns:a16="http://schemas.microsoft.com/office/drawing/2014/main" id="{00000000-0008-0000-0000-000007000000}"/>
            </a:ext>
          </a:extLst>
        </xdr:cNvPr>
        <xdr:cNvSpPr/>
      </xdr:nvSpPr>
      <xdr:spPr>
        <a:xfrm rot="10800000">
          <a:off x="7677150" y="3590927"/>
          <a:ext cx="228600" cy="180975"/>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85725</xdr:colOff>
      <xdr:row>19</xdr:row>
      <xdr:rowOff>2</xdr:rowOff>
    </xdr:from>
    <xdr:to>
      <xdr:col>13</xdr:col>
      <xdr:colOff>314325</xdr:colOff>
      <xdr:row>19</xdr:row>
      <xdr:rowOff>180977</xdr:rowOff>
    </xdr:to>
    <xdr:sp macro="" textlink="">
      <xdr:nvSpPr>
        <xdr:cNvPr id="9" name="Gelijkbenige driehoek 8">
          <a:extLst>
            <a:ext uri="{FF2B5EF4-FFF2-40B4-BE49-F238E27FC236}">
              <a16:creationId xmlns:a16="http://schemas.microsoft.com/office/drawing/2014/main" id="{00000000-0008-0000-0000-000009000000}"/>
            </a:ext>
          </a:extLst>
        </xdr:cNvPr>
        <xdr:cNvSpPr/>
      </xdr:nvSpPr>
      <xdr:spPr>
        <a:xfrm rot="10800000">
          <a:off x="7705725" y="2266952"/>
          <a:ext cx="228600" cy="180975"/>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klachtenportaalzorg.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2C7B0-FB18-43E3-B68A-9C123BD6D0DF}">
  <dimension ref="A1:A27"/>
  <sheetViews>
    <sheetView zoomScale="75" zoomScaleNormal="75" workbookViewId="0">
      <selection activeCell="A8" sqref="A8"/>
    </sheetView>
  </sheetViews>
  <sheetFormatPr defaultRowHeight="14.5" x14ac:dyDescent="0.35"/>
  <cols>
    <col min="1" max="1" width="97.6328125" customWidth="1"/>
  </cols>
  <sheetData>
    <row r="1" spans="1:1" x14ac:dyDescent="0.35">
      <c r="A1" s="151"/>
    </row>
    <row r="2" spans="1:1" x14ac:dyDescent="0.35">
      <c r="A2" s="152" t="s">
        <v>706</v>
      </c>
    </row>
    <row r="3" spans="1:1" x14ac:dyDescent="0.35">
      <c r="A3" s="152" t="s">
        <v>703</v>
      </c>
    </row>
    <row r="4" spans="1:1" x14ac:dyDescent="0.35">
      <c r="A4" s="152" t="s">
        <v>704</v>
      </c>
    </row>
    <row r="5" spans="1:1" x14ac:dyDescent="0.35">
      <c r="A5" s="152" t="s">
        <v>705</v>
      </c>
    </row>
    <row r="6" spans="1:1" x14ac:dyDescent="0.35">
      <c r="A6" s="152" t="s">
        <v>707</v>
      </c>
    </row>
    <row r="7" spans="1:1" x14ac:dyDescent="0.35">
      <c r="A7" s="152" t="s">
        <v>592</v>
      </c>
    </row>
    <row r="8" spans="1:1" x14ac:dyDescent="0.35">
      <c r="A8" s="153" t="s">
        <v>593</v>
      </c>
    </row>
    <row r="9" spans="1:1" x14ac:dyDescent="0.35">
      <c r="A9" s="153"/>
    </row>
    <row r="10" spans="1:1" x14ac:dyDescent="0.35">
      <c r="A10" s="154" t="s">
        <v>694</v>
      </c>
    </row>
    <row r="11" spans="1:1" x14ac:dyDescent="0.35">
      <c r="A11" s="155" t="s">
        <v>695</v>
      </c>
    </row>
    <row r="12" spans="1:1" x14ac:dyDescent="0.35">
      <c r="A12" s="155" t="s">
        <v>696</v>
      </c>
    </row>
    <row r="13" spans="1:1" x14ac:dyDescent="0.35">
      <c r="A13" s="155" t="s">
        <v>697</v>
      </c>
    </row>
    <row r="14" spans="1:1" x14ac:dyDescent="0.35">
      <c r="A14" s="152" t="s">
        <v>701</v>
      </c>
    </row>
    <row r="15" spans="1:1" x14ac:dyDescent="0.35">
      <c r="A15" s="152" t="s">
        <v>698</v>
      </c>
    </row>
    <row r="16" spans="1:1" x14ac:dyDescent="0.35">
      <c r="A16" s="152" t="s">
        <v>699</v>
      </c>
    </row>
    <row r="17" spans="1:1" x14ac:dyDescent="0.35">
      <c r="A17" s="152" t="s">
        <v>700</v>
      </c>
    </row>
    <row r="18" spans="1:1" x14ac:dyDescent="0.35">
      <c r="A18" s="152" t="s">
        <v>702</v>
      </c>
    </row>
    <row r="19" spans="1:1" x14ac:dyDescent="0.35">
      <c r="A19" s="152"/>
    </row>
    <row r="20" spans="1:1" x14ac:dyDescent="0.35">
      <c r="A20" s="152" t="s">
        <v>594</v>
      </c>
    </row>
    <row r="21" spans="1:1" x14ac:dyDescent="0.35">
      <c r="A21" s="152"/>
    </row>
    <row r="22" spans="1:1" x14ac:dyDescent="0.35">
      <c r="A22" s="156" t="s">
        <v>595</v>
      </c>
    </row>
    <row r="23" spans="1:1" x14ac:dyDescent="0.35">
      <c r="A23" s="152"/>
    </row>
    <row r="24" spans="1:1" x14ac:dyDescent="0.35">
      <c r="A24" s="152"/>
    </row>
    <row r="25" spans="1:1" x14ac:dyDescent="0.35">
      <c r="A25" s="152"/>
    </row>
    <row r="26" spans="1:1" x14ac:dyDescent="0.35">
      <c r="A26" s="152" t="s">
        <v>596</v>
      </c>
    </row>
    <row r="27" spans="1:1" x14ac:dyDescent="0.35">
      <c r="A27" s="152" t="s">
        <v>597</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DCBAF-50C1-46C8-925E-7D53DB0E16E6}">
  <dimension ref="A1:A26"/>
  <sheetViews>
    <sheetView tabSelected="1" zoomScale="75" zoomScaleNormal="75" workbookViewId="0">
      <selection activeCell="I24" sqref="I24"/>
    </sheetView>
  </sheetViews>
  <sheetFormatPr defaultRowHeight="14.5" x14ac:dyDescent="0.35"/>
  <sheetData>
    <row r="1" spans="1:1" x14ac:dyDescent="0.35">
      <c r="A1" s="145" t="s">
        <v>670</v>
      </c>
    </row>
    <row r="2" spans="1:1" x14ac:dyDescent="0.35">
      <c r="A2" s="146" t="s">
        <v>671</v>
      </c>
    </row>
    <row r="3" spans="1:1" x14ac:dyDescent="0.35">
      <c r="A3" s="146"/>
    </row>
    <row r="4" spans="1:1" x14ac:dyDescent="0.35">
      <c r="A4" s="146" t="s">
        <v>672</v>
      </c>
    </row>
    <row r="5" spans="1:1" x14ac:dyDescent="0.35">
      <c r="A5" s="146"/>
    </row>
    <row r="6" spans="1:1" x14ac:dyDescent="0.35">
      <c r="A6" s="145" t="s">
        <v>673</v>
      </c>
    </row>
    <row r="7" spans="1:1" x14ac:dyDescent="0.35">
      <c r="A7" s="146" t="s">
        <v>674</v>
      </c>
    </row>
    <row r="8" spans="1:1" x14ac:dyDescent="0.35">
      <c r="A8" s="146" t="s">
        <v>675</v>
      </c>
    </row>
    <row r="9" spans="1:1" x14ac:dyDescent="0.35">
      <c r="A9" s="146" t="s">
        <v>676</v>
      </c>
    </row>
    <row r="10" spans="1:1" x14ac:dyDescent="0.35">
      <c r="A10" s="146" t="s">
        <v>677</v>
      </c>
    </row>
    <row r="11" spans="1:1" x14ac:dyDescent="0.35">
      <c r="A11" s="146" t="s">
        <v>678</v>
      </c>
    </row>
    <row r="12" spans="1:1" x14ac:dyDescent="0.35">
      <c r="A12" s="146"/>
    </row>
    <row r="13" spans="1:1" x14ac:dyDescent="0.35">
      <c r="A13" s="145"/>
    </row>
    <row r="14" spans="1:1" x14ac:dyDescent="0.35">
      <c r="A14" s="145" t="s">
        <v>679</v>
      </c>
    </row>
    <row r="15" spans="1:1" x14ac:dyDescent="0.35">
      <c r="A15" s="146" t="s">
        <v>680</v>
      </c>
    </row>
    <row r="16" spans="1:1" x14ac:dyDescent="0.35">
      <c r="A16" s="146" t="s">
        <v>681</v>
      </c>
    </row>
    <row r="17" spans="1:1" x14ac:dyDescent="0.35">
      <c r="A17" s="146" t="s">
        <v>682</v>
      </c>
    </row>
    <row r="18" spans="1:1" x14ac:dyDescent="0.35">
      <c r="A18" s="146" t="s">
        <v>683</v>
      </c>
    </row>
    <row r="19" spans="1:1" x14ac:dyDescent="0.35">
      <c r="A19" s="146" t="s">
        <v>684</v>
      </c>
    </row>
    <row r="20" spans="1:1" x14ac:dyDescent="0.35">
      <c r="A20" s="146"/>
    </row>
    <row r="21" spans="1:1" x14ac:dyDescent="0.35">
      <c r="A21" s="146" t="s">
        <v>685</v>
      </c>
    </row>
    <row r="22" spans="1:1" x14ac:dyDescent="0.35">
      <c r="A22" s="146" t="s">
        <v>686</v>
      </c>
    </row>
    <row r="23" spans="1:1" x14ac:dyDescent="0.35">
      <c r="A23" s="146" t="s">
        <v>687</v>
      </c>
    </row>
    <row r="24" spans="1:1" x14ac:dyDescent="0.35">
      <c r="A24" s="146" t="s">
        <v>688</v>
      </c>
    </row>
    <row r="25" spans="1:1" x14ac:dyDescent="0.35">
      <c r="A25" s="146" t="s">
        <v>689</v>
      </c>
    </row>
    <row r="26" spans="1:1" x14ac:dyDescent="0.35">
      <c r="A26" s="14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7" zoomScale="70" zoomScaleNormal="70" workbookViewId="0">
      <selection activeCell="G13" sqref="G13"/>
    </sheetView>
  </sheetViews>
  <sheetFormatPr defaultColWidth="8.81640625" defaultRowHeight="14.5" x14ac:dyDescent="0.35"/>
  <cols>
    <col min="1" max="1" width="19.81640625" customWidth="1"/>
  </cols>
  <sheetData>
    <row r="1" spans="1:2" x14ac:dyDescent="0.35">
      <c r="A1" t="s">
        <v>82</v>
      </c>
    </row>
    <row r="2" spans="1:2" x14ac:dyDescent="0.35">
      <c r="A2" t="s">
        <v>83</v>
      </c>
    </row>
    <row r="3" spans="1:2" x14ac:dyDescent="0.35">
      <c r="A3" t="s">
        <v>420</v>
      </c>
    </row>
    <row r="4" spans="1:2" x14ac:dyDescent="0.35">
      <c r="A4" t="s">
        <v>84</v>
      </c>
    </row>
    <row r="6" spans="1:2" x14ac:dyDescent="0.35">
      <c r="A6" t="s">
        <v>85</v>
      </c>
    </row>
    <row r="7" spans="1:2" x14ac:dyDescent="0.35">
      <c r="A7" t="s">
        <v>86</v>
      </c>
      <c r="B7" t="s">
        <v>87</v>
      </c>
    </row>
    <row r="8" spans="1:2" x14ac:dyDescent="0.35">
      <c r="A8" t="s">
        <v>88</v>
      </c>
      <c r="B8" t="s">
        <v>89</v>
      </c>
    </row>
    <row r="9" spans="1:2" x14ac:dyDescent="0.35">
      <c r="A9" t="s">
        <v>90</v>
      </c>
      <c r="B9" t="s">
        <v>91</v>
      </c>
    </row>
    <row r="10" spans="1:2" x14ac:dyDescent="0.35">
      <c r="A10" t="s">
        <v>92</v>
      </c>
      <c r="B10" t="s">
        <v>93</v>
      </c>
    </row>
    <row r="11" spans="1:2" x14ac:dyDescent="0.35">
      <c r="A11" t="s">
        <v>94</v>
      </c>
      <c r="B11" t="s">
        <v>95</v>
      </c>
    </row>
    <row r="12" spans="1:2" x14ac:dyDescent="0.35">
      <c r="A12" t="s">
        <v>96</v>
      </c>
      <c r="B12" t="s">
        <v>97</v>
      </c>
    </row>
    <row r="13" spans="1:2" x14ac:dyDescent="0.35">
      <c r="A13" t="s">
        <v>98</v>
      </c>
      <c r="B13" t="s">
        <v>99</v>
      </c>
    </row>
    <row r="14" spans="1:2" x14ac:dyDescent="0.35">
      <c r="A14" t="s">
        <v>100</v>
      </c>
      <c r="B14" t="s">
        <v>101</v>
      </c>
    </row>
    <row r="15" spans="1:2" x14ac:dyDescent="0.35">
      <c r="A15" t="s">
        <v>102</v>
      </c>
      <c r="B15" t="s">
        <v>103</v>
      </c>
    </row>
    <row r="16" spans="1:2" x14ac:dyDescent="0.35">
      <c r="A16" t="s">
        <v>104</v>
      </c>
      <c r="B16" t="s">
        <v>105</v>
      </c>
    </row>
    <row r="17" spans="1:2" x14ac:dyDescent="0.35">
      <c r="A17" t="s">
        <v>106</v>
      </c>
      <c r="B17" t="s">
        <v>107</v>
      </c>
    </row>
    <row r="18" spans="1:2" x14ac:dyDescent="0.35">
      <c r="A18" t="s">
        <v>108</v>
      </c>
      <c r="B18" t="s">
        <v>109</v>
      </c>
    </row>
    <row r="19" spans="1:2" x14ac:dyDescent="0.35">
      <c r="A19" t="s">
        <v>110</v>
      </c>
      <c r="B19" t="s">
        <v>111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2D4E-B316-4561-9861-AF838BFA7076}">
  <dimension ref="A1:AB83"/>
  <sheetViews>
    <sheetView topLeftCell="A69" zoomScale="75" zoomScaleNormal="75" workbookViewId="0">
      <selection activeCell="D87" sqref="D87"/>
    </sheetView>
  </sheetViews>
  <sheetFormatPr defaultRowHeight="14.5" x14ac:dyDescent="0.35"/>
  <sheetData>
    <row r="1" spans="1:19" x14ac:dyDescent="0.35">
      <c r="A1" s="112" t="s">
        <v>598</v>
      </c>
      <c r="B1" s="113"/>
      <c r="C1" s="113"/>
      <c r="D1" s="113"/>
      <c r="E1" s="113"/>
      <c r="F1" s="113"/>
      <c r="G1" s="113"/>
      <c r="H1" s="113"/>
      <c r="I1" s="113"/>
      <c r="J1" s="113"/>
      <c r="K1" s="113"/>
      <c r="L1" s="113"/>
      <c r="M1" s="113"/>
      <c r="N1" s="113"/>
      <c r="O1" s="113"/>
      <c r="P1" s="113"/>
      <c r="Q1" s="113"/>
      <c r="R1" s="113"/>
      <c r="S1" s="113"/>
    </row>
    <row r="2" spans="1:19" ht="15" thickBot="1" x14ac:dyDescent="0.4">
      <c r="A2" s="114" t="s">
        <v>599</v>
      </c>
      <c r="B2" s="113"/>
      <c r="C2" s="113"/>
      <c r="D2" s="113"/>
      <c r="E2" s="113"/>
      <c r="F2" s="113"/>
      <c r="G2" s="113"/>
      <c r="H2" s="113"/>
      <c r="I2" s="113"/>
      <c r="J2" s="113"/>
      <c r="K2" s="113"/>
      <c r="L2" s="113"/>
      <c r="M2" s="113"/>
      <c r="N2" s="113"/>
      <c r="O2" s="113"/>
      <c r="P2" s="113"/>
      <c r="Q2" s="113"/>
      <c r="R2" s="113"/>
      <c r="S2" s="113"/>
    </row>
    <row r="3" spans="1:19" ht="36.5" customHeight="1" thickBot="1" x14ac:dyDescent="0.4">
      <c r="C3" s="108"/>
      <c r="D3" s="109" t="s">
        <v>600</v>
      </c>
      <c r="E3" s="110"/>
      <c r="G3" s="111"/>
    </row>
    <row r="6" spans="1:19" x14ac:dyDescent="0.35">
      <c r="A6" s="105"/>
    </row>
    <row r="11" spans="1:19" x14ac:dyDescent="0.35">
      <c r="A11" s="106"/>
    </row>
    <row r="12" spans="1:19" x14ac:dyDescent="0.35">
      <c r="A12" s="106"/>
    </row>
    <row r="13" spans="1:19" x14ac:dyDescent="0.35">
      <c r="A13" s="106"/>
    </row>
    <row r="14" spans="1:19" x14ac:dyDescent="0.35">
      <c r="A14" s="106"/>
    </row>
    <row r="15" spans="1:19" x14ac:dyDescent="0.35">
      <c r="A15" s="106"/>
    </row>
    <row r="16" spans="1:19" x14ac:dyDescent="0.35">
      <c r="A16" s="106"/>
    </row>
    <row r="17" spans="1:23" x14ac:dyDescent="0.35">
      <c r="A17" s="106"/>
    </row>
    <row r="18" spans="1:23" x14ac:dyDescent="0.35">
      <c r="A18" s="106"/>
    </row>
    <row r="19" spans="1:23" x14ac:dyDescent="0.35">
      <c r="A19" s="106"/>
    </row>
    <row r="20" spans="1:23" x14ac:dyDescent="0.35">
      <c r="A20" s="106"/>
    </row>
    <row r="21" spans="1:23" x14ac:dyDescent="0.35">
      <c r="A21" s="104"/>
    </row>
    <row r="22" spans="1:23" x14ac:dyDescent="0.35">
      <c r="A22" s="104"/>
    </row>
    <row r="23" spans="1:23" x14ac:dyDescent="0.35">
      <c r="A23" s="104"/>
    </row>
    <row r="24" spans="1:23" x14ac:dyDescent="0.35">
      <c r="A24" s="104" t="s">
        <v>601</v>
      </c>
    </row>
    <row r="25" spans="1:23" x14ac:dyDescent="0.35">
      <c r="A25" s="114" t="s">
        <v>602</v>
      </c>
      <c r="B25" s="113"/>
      <c r="C25" s="113"/>
      <c r="D25" s="113"/>
      <c r="E25" s="113"/>
      <c r="F25" s="113"/>
      <c r="G25" s="113"/>
      <c r="H25" s="113"/>
      <c r="I25" s="113"/>
      <c r="J25" s="113"/>
      <c r="K25" s="113"/>
      <c r="L25" s="113"/>
      <c r="M25" s="113"/>
      <c r="N25" s="113"/>
      <c r="O25" s="113"/>
      <c r="P25" s="113"/>
      <c r="Q25" s="113"/>
      <c r="R25" s="113"/>
      <c r="S25" s="113"/>
      <c r="T25" s="113"/>
      <c r="U25" s="113"/>
      <c r="V25" s="113"/>
      <c r="W25" s="113"/>
    </row>
    <row r="26" spans="1:23" ht="16" x14ac:dyDescent="0.35">
      <c r="A26" s="114" t="s">
        <v>607</v>
      </c>
      <c r="B26" s="113"/>
      <c r="C26" s="113"/>
      <c r="D26" s="113"/>
      <c r="E26" s="113"/>
      <c r="F26" s="113"/>
      <c r="G26" s="113"/>
      <c r="H26" s="113"/>
      <c r="I26" s="113"/>
      <c r="J26" s="113"/>
      <c r="K26" s="113"/>
      <c r="L26" s="113"/>
      <c r="M26" s="113"/>
      <c r="N26" s="113"/>
      <c r="O26" s="113"/>
      <c r="P26" s="113"/>
      <c r="Q26" s="113"/>
      <c r="R26" s="113"/>
      <c r="S26" s="113"/>
      <c r="T26" s="113"/>
      <c r="U26" s="113"/>
      <c r="V26" s="113"/>
      <c r="W26" s="113"/>
    </row>
    <row r="27" spans="1:23" ht="16" x14ac:dyDescent="0.35">
      <c r="A27" s="114" t="s">
        <v>608</v>
      </c>
      <c r="B27" s="113"/>
      <c r="C27" s="113"/>
      <c r="D27" s="113"/>
      <c r="E27" s="113"/>
      <c r="F27" s="113"/>
      <c r="G27" s="113"/>
      <c r="H27" s="113"/>
      <c r="I27" s="113"/>
      <c r="J27" s="113"/>
      <c r="K27" s="113"/>
      <c r="L27" s="113"/>
      <c r="M27" s="113"/>
      <c r="N27" s="113"/>
      <c r="O27" s="113"/>
      <c r="P27" s="113"/>
      <c r="Q27" s="113"/>
      <c r="R27" s="113"/>
      <c r="S27" s="113"/>
      <c r="T27" s="113"/>
      <c r="U27" s="113"/>
      <c r="V27" s="113"/>
      <c r="W27" s="113"/>
    </row>
    <row r="28" spans="1:23" ht="16" x14ac:dyDescent="0.35">
      <c r="A28" s="114" t="s">
        <v>609</v>
      </c>
      <c r="B28" s="113"/>
      <c r="C28" s="113"/>
      <c r="D28" s="113"/>
      <c r="E28" s="113"/>
      <c r="F28" s="113"/>
      <c r="G28" s="113"/>
      <c r="H28" s="113"/>
      <c r="I28" s="113"/>
      <c r="J28" s="113"/>
      <c r="K28" s="113"/>
      <c r="L28" s="113"/>
      <c r="M28" s="113"/>
      <c r="N28" s="113"/>
      <c r="O28" s="113"/>
      <c r="P28" s="113"/>
      <c r="Q28" s="113"/>
      <c r="R28" s="113"/>
      <c r="S28" s="113"/>
      <c r="T28" s="113"/>
      <c r="U28" s="113"/>
      <c r="V28" s="113"/>
      <c r="W28" s="113"/>
    </row>
    <row r="29" spans="1:23" x14ac:dyDescent="0.35">
      <c r="A29" s="112"/>
      <c r="B29" s="113"/>
      <c r="C29" s="113"/>
      <c r="D29" s="113"/>
      <c r="E29" s="113"/>
      <c r="F29" s="113"/>
      <c r="G29" s="113"/>
      <c r="H29" s="113"/>
      <c r="I29" s="113"/>
      <c r="J29" s="113"/>
      <c r="K29" s="113"/>
      <c r="L29" s="113"/>
      <c r="M29" s="113"/>
      <c r="N29" s="113"/>
      <c r="O29" s="113"/>
      <c r="P29" s="113"/>
      <c r="Q29" s="113"/>
      <c r="R29" s="113"/>
      <c r="S29" s="113"/>
      <c r="T29" s="113"/>
      <c r="U29" s="113"/>
      <c r="V29" s="113"/>
      <c r="W29" s="113"/>
    </row>
    <row r="30" spans="1:23" x14ac:dyDescent="0.35">
      <c r="A30" s="114" t="s">
        <v>603</v>
      </c>
      <c r="B30" s="113"/>
      <c r="C30" s="113"/>
      <c r="D30" s="113"/>
      <c r="E30" s="113"/>
      <c r="F30" s="113"/>
      <c r="G30" s="113"/>
      <c r="H30" s="113"/>
      <c r="I30" s="113"/>
      <c r="J30" s="113"/>
      <c r="K30" s="113"/>
      <c r="L30" s="113"/>
      <c r="M30" s="113"/>
      <c r="N30" s="113"/>
      <c r="O30" s="113"/>
      <c r="P30" s="113"/>
      <c r="Q30" s="113"/>
      <c r="R30" s="113"/>
      <c r="S30" s="113"/>
      <c r="T30" s="113"/>
      <c r="U30" s="113"/>
      <c r="V30" s="113"/>
      <c r="W30" s="113"/>
    </row>
    <row r="31" spans="1:23" x14ac:dyDescent="0.35">
      <c r="A31" s="114" t="s">
        <v>604</v>
      </c>
      <c r="B31" s="113"/>
      <c r="C31" s="113"/>
      <c r="D31" s="113"/>
      <c r="E31" s="113"/>
      <c r="F31" s="113"/>
      <c r="G31" s="113"/>
      <c r="H31" s="113"/>
      <c r="I31" s="113"/>
      <c r="J31" s="113"/>
      <c r="K31" s="113"/>
      <c r="L31" s="113"/>
      <c r="M31" s="113"/>
      <c r="N31" s="113"/>
      <c r="O31" s="113"/>
      <c r="P31" s="113"/>
      <c r="Q31" s="113"/>
      <c r="R31" s="113"/>
      <c r="S31" s="113"/>
      <c r="T31" s="113"/>
      <c r="U31" s="113"/>
      <c r="V31" s="113"/>
      <c r="W31" s="113"/>
    </row>
    <row r="32" spans="1:23" x14ac:dyDescent="0.35">
      <c r="A32" s="114" t="s">
        <v>606</v>
      </c>
      <c r="B32" s="113"/>
      <c r="C32" s="113"/>
      <c r="D32" s="113"/>
      <c r="E32" s="113"/>
      <c r="F32" s="113"/>
      <c r="G32" s="113"/>
      <c r="H32" s="113"/>
      <c r="I32" s="113"/>
      <c r="J32" s="113"/>
      <c r="K32" s="113"/>
      <c r="L32" s="113"/>
      <c r="M32" s="113"/>
      <c r="N32" s="113"/>
      <c r="O32" s="113"/>
      <c r="P32" s="113"/>
      <c r="Q32" s="113"/>
      <c r="R32" s="113"/>
      <c r="S32" s="113"/>
      <c r="T32" s="113"/>
      <c r="U32" s="113"/>
      <c r="V32" s="113"/>
      <c r="W32" s="113"/>
    </row>
    <row r="33" spans="1:28" x14ac:dyDescent="0.35">
      <c r="A33" s="114"/>
      <c r="B33" s="113"/>
      <c r="C33" s="113"/>
      <c r="D33" s="113"/>
      <c r="E33" s="113"/>
      <c r="F33" s="113"/>
      <c r="G33" s="113"/>
      <c r="H33" s="113"/>
      <c r="I33" s="113"/>
      <c r="J33" s="113"/>
      <c r="K33" s="113"/>
      <c r="L33" s="113"/>
      <c r="M33" s="113"/>
      <c r="N33" s="113"/>
      <c r="O33" s="113"/>
      <c r="P33" s="113"/>
      <c r="Q33" s="113"/>
      <c r="R33" s="113"/>
      <c r="S33" s="113"/>
      <c r="T33" s="113"/>
      <c r="U33" s="113"/>
      <c r="V33" s="113"/>
      <c r="W33" s="113"/>
    </row>
    <row r="34" spans="1:28" x14ac:dyDescent="0.35">
      <c r="A34" s="114" t="s">
        <v>740</v>
      </c>
      <c r="B34" s="113"/>
      <c r="C34" s="113"/>
      <c r="D34" s="113"/>
      <c r="E34" s="113"/>
      <c r="F34" s="113"/>
      <c r="G34" s="113"/>
      <c r="H34" s="113"/>
      <c r="I34" s="113"/>
      <c r="J34" s="113"/>
      <c r="K34" s="113"/>
      <c r="L34" s="113"/>
      <c r="M34" s="113"/>
      <c r="N34" s="113"/>
      <c r="O34" s="113"/>
      <c r="P34" s="113"/>
      <c r="Q34" s="113"/>
      <c r="R34" s="113"/>
      <c r="S34" s="113"/>
      <c r="T34" s="113"/>
      <c r="U34" s="113"/>
      <c r="V34" s="113"/>
      <c r="W34" s="113"/>
    </row>
    <row r="35" spans="1:28" x14ac:dyDescent="0.35">
      <c r="A35" s="107"/>
    </row>
    <row r="36" spans="1:28" x14ac:dyDescent="0.35">
      <c r="A36" s="107"/>
    </row>
    <row r="37" spans="1:28" x14ac:dyDescent="0.35">
      <c r="A37" s="107"/>
    </row>
    <row r="38" spans="1:28" x14ac:dyDescent="0.35">
      <c r="A38" s="107"/>
    </row>
    <row r="40" spans="1:28" x14ac:dyDescent="0.35">
      <c r="A40" s="114" t="s">
        <v>605</v>
      </c>
      <c r="B40" s="113"/>
      <c r="C40" s="113"/>
      <c r="D40" s="113"/>
      <c r="E40" s="113"/>
      <c r="F40" s="113"/>
      <c r="G40" s="113"/>
      <c r="H40" s="113"/>
      <c r="I40" s="113"/>
      <c r="J40" s="113"/>
      <c r="K40" s="113"/>
    </row>
    <row r="43" spans="1:28" x14ac:dyDescent="0.35">
      <c r="A43" s="112" t="s">
        <v>708</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row>
    <row r="44" spans="1:28" x14ac:dyDescent="0.35">
      <c r="A44" s="114" t="s">
        <v>709</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row>
    <row r="45" spans="1:28" x14ac:dyDescent="0.35">
      <c r="A45" s="114" t="s">
        <v>710</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row>
    <row r="46" spans="1:28" x14ac:dyDescent="0.35">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row>
    <row r="47" spans="1:28" x14ac:dyDescent="0.35">
      <c r="A47" s="114" t="s">
        <v>711</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row>
    <row r="48" spans="1:28" x14ac:dyDescent="0.35">
      <c r="A48" s="114" t="s">
        <v>712</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row>
    <row r="49" spans="1:28" x14ac:dyDescent="0.35">
      <c r="A49" s="114" t="s">
        <v>713</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row>
    <row r="50" spans="1:28" x14ac:dyDescent="0.35">
      <c r="A50" s="114" t="s">
        <v>714</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row>
    <row r="51" spans="1:28" x14ac:dyDescent="0.35">
      <c r="A51" s="114" t="s">
        <v>715</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row>
    <row r="52" spans="1:28" x14ac:dyDescent="0.35">
      <c r="A52" s="114" t="s">
        <v>716</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row>
    <row r="53" spans="1:28" x14ac:dyDescent="0.35">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row>
    <row r="54" spans="1:28" x14ac:dyDescent="0.35">
      <c r="A54" s="112" t="s">
        <v>728</v>
      </c>
      <c r="B54" s="157"/>
      <c r="C54" s="157"/>
      <c r="D54" s="157"/>
      <c r="E54" s="157"/>
      <c r="F54" s="157"/>
      <c r="G54" s="113"/>
      <c r="H54" s="113"/>
      <c r="I54" s="113"/>
      <c r="J54" s="113"/>
      <c r="K54" s="113"/>
      <c r="L54" s="113"/>
      <c r="M54" s="113"/>
      <c r="N54" s="113"/>
      <c r="O54" s="113"/>
      <c r="P54" s="113"/>
      <c r="Q54" s="113"/>
      <c r="R54" s="113"/>
      <c r="S54" s="113"/>
      <c r="T54" s="113"/>
      <c r="U54" s="113"/>
      <c r="V54" s="113"/>
      <c r="W54" s="113"/>
      <c r="X54" s="113"/>
      <c r="Y54" s="113"/>
      <c r="Z54" s="113"/>
      <c r="AA54" s="113"/>
      <c r="AB54" s="113"/>
    </row>
    <row r="55" spans="1:28" x14ac:dyDescent="0.35">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row>
    <row r="56" spans="1:28" x14ac:dyDescent="0.35">
      <c r="A56" s="114" t="s">
        <v>717</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row>
    <row r="57" spans="1:28" x14ac:dyDescent="0.35">
      <c r="A57" s="113" t="s">
        <v>721</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row>
    <row r="58" spans="1:28" x14ac:dyDescent="0.35">
      <c r="A58" s="113" t="s">
        <v>722</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row>
    <row r="59" spans="1:28" x14ac:dyDescent="0.35">
      <c r="A59" s="113" t="s">
        <v>723</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row>
    <row r="60" spans="1:28" x14ac:dyDescent="0.35">
      <c r="A60" s="114" t="s">
        <v>724</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row>
    <row r="61" spans="1:28" x14ac:dyDescent="0.35">
      <c r="A61" s="114" t="s">
        <v>725</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row>
    <row r="62" spans="1:28" x14ac:dyDescent="0.35">
      <c r="A62" s="114" t="s">
        <v>726</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row>
    <row r="63" spans="1:28" x14ac:dyDescent="0.35">
      <c r="A63" s="114" t="s">
        <v>729</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row>
    <row r="64" spans="1:28" x14ac:dyDescent="0.35">
      <c r="A64" s="114" t="s">
        <v>727</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row>
    <row r="65" spans="1:28" x14ac:dyDescent="0.35">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row>
    <row r="66" spans="1:28" x14ac:dyDescent="0.35">
      <c r="A66" s="112" t="s">
        <v>718</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row>
    <row r="67" spans="1:28" x14ac:dyDescent="0.35">
      <c r="A67" s="114" t="s">
        <v>734</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row>
    <row r="68" spans="1:28" x14ac:dyDescent="0.35">
      <c r="A68" s="114" t="s">
        <v>733</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row>
    <row r="69" spans="1:28" x14ac:dyDescent="0.35">
      <c r="A69" s="114" t="s">
        <v>735</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row>
    <row r="70" spans="1:28" x14ac:dyDescent="0.35">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row>
    <row r="71" spans="1:28" x14ac:dyDescent="0.35">
      <c r="A71" s="158" t="s">
        <v>730</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row>
    <row r="72" spans="1:28" x14ac:dyDescent="0.35">
      <c r="A72" s="114" t="s">
        <v>719</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row>
    <row r="73" spans="1:28" x14ac:dyDescent="0.35">
      <c r="A73" s="114" t="s">
        <v>736</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row>
    <row r="74" spans="1:28" x14ac:dyDescent="0.35">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row>
    <row r="75" spans="1:28" x14ac:dyDescent="0.35">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row>
    <row r="76" spans="1:28" x14ac:dyDescent="0.35">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row>
    <row r="77" spans="1:28" x14ac:dyDescent="0.35">
      <c r="A77" s="158" t="s">
        <v>731</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row>
    <row r="78" spans="1:28" x14ac:dyDescent="0.35">
      <c r="A78" s="114" t="s">
        <v>720</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row>
    <row r="79" spans="1:28" x14ac:dyDescent="0.35">
      <c r="A79" s="158" t="s">
        <v>732</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row>
    <row r="80" spans="1:28" x14ac:dyDescent="0.35">
      <c r="A80" s="114" t="s">
        <v>737</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row>
    <row r="81" spans="1:28" x14ac:dyDescent="0.35">
      <c r="A81" s="113" t="s">
        <v>738</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row>
    <row r="82" spans="1:28" x14ac:dyDescent="0.35">
      <c r="A82" s="113" t="s">
        <v>739</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row>
    <row r="83" spans="1:28" x14ac:dyDescent="0.3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41A0-8B0C-442C-98A0-2E8B6CD0B907}">
  <dimension ref="A1:Q65"/>
  <sheetViews>
    <sheetView zoomScale="75" zoomScaleNormal="75" workbookViewId="0">
      <selection activeCell="D48" sqref="D48"/>
    </sheetView>
  </sheetViews>
  <sheetFormatPr defaultRowHeight="14.5" x14ac:dyDescent="0.35"/>
  <cols>
    <col min="2" max="2" width="11.08984375" customWidth="1"/>
    <col min="4" max="4" width="15" customWidth="1"/>
    <col min="5" max="5" width="12.453125" customWidth="1"/>
  </cols>
  <sheetData>
    <row r="1" spans="1:1" x14ac:dyDescent="0.35">
      <c r="A1" s="145" t="s">
        <v>623</v>
      </c>
    </row>
    <row r="2" spans="1:1" x14ac:dyDescent="0.35">
      <c r="A2" s="146" t="s">
        <v>624</v>
      </c>
    </row>
    <row r="3" spans="1:1" x14ac:dyDescent="0.35">
      <c r="A3" s="146" t="s">
        <v>625</v>
      </c>
    </row>
    <row r="4" spans="1:1" x14ac:dyDescent="0.35">
      <c r="A4" s="146" t="s">
        <v>626</v>
      </c>
    </row>
    <row r="5" spans="1:1" x14ac:dyDescent="0.35">
      <c r="A5" s="103"/>
    </row>
    <row r="6" spans="1:1" x14ac:dyDescent="0.35">
      <c r="A6" s="145" t="s">
        <v>627</v>
      </c>
    </row>
    <row r="7" spans="1:1" x14ac:dyDescent="0.35">
      <c r="A7" s="146" t="s">
        <v>628</v>
      </c>
    </row>
    <row r="8" spans="1:1" x14ac:dyDescent="0.35">
      <c r="A8" s="146" t="s">
        <v>629</v>
      </c>
    </row>
    <row r="9" spans="1:1" x14ac:dyDescent="0.35">
      <c r="A9" s="145" t="s">
        <v>630</v>
      </c>
    </row>
    <row r="10" spans="1:1" x14ac:dyDescent="0.35">
      <c r="A10" s="146" t="s">
        <v>631</v>
      </c>
    </row>
    <row r="11" spans="1:1" x14ac:dyDescent="0.35">
      <c r="A11" s="146" t="s">
        <v>632</v>
      </c>
    </row>
    <row r="12" spans="1:1" x14ac:dyDescent="0.35">
      <c r="A12" s="103"/>
    </row>
    <row r="13" spans="1:1" x14ac:dyDescent="0.35">
      <c r="A13" s="145" t="s">
        <v>633</v>
      </c>
    </row>
    <row r="14" spans="1:1" x14ac:dyDescent="0.35">
      <c r="A14" s="146" t="s">
        <v>634</v>
      </c>
    </row>
    <row r="15" spans="1:1" x14ac:dyDescent="0.35">
      <c r="A15" s="146" t="s">
        <v>635</v>
      </c>
    </row>
    <row r="16" spans="1:1" x14ac:dyDescent="0.35">
      <c r="A16" s="146" t="s">
        <v>636</v>
      </c>
    </row>
    <row r="17" spans="1:1" x14ac:dyDescent="0.35">
      <c r="A17" s="103"/>
    </row>
    <row r="18" spans="1:1" x14ac:dyDescent="0.35">
      <c r="A18" s="145" t="s">
        <v>637</v>
      </c>
    </row>
    <row r="19" spans="1:1" x14ac:dyDescent="0.35">
      <c r="A19" s="147" t="s">
        <v>638</v>
      </c>
    </row>
    <row r="20" spans="1:1" x14ac:dyDescent="0.35">
      <c r="A20" s="146" t="s">
        <v>639</v>
      </c>
    </row>
    <row r="21" spans="1:1" x14ac:dyDescent="0.35">
      <c r="A21" s="146" t="s">
        <v>640</v>
      </c>
    </row>
    <row r="22" spans="1:1" x14ac:dyDescent="0.35">
      <c r="A22" s="103"/>
    </row>
    <row r="23" spans="1:1" x14ac:dyDescent="0.35">
      <c r="A23" s="147" t="s">
        <v>641</v>
      </c>
    </row>
    <row r="24" spans="1:1" x14ac:dyDescent="0.35">
      <c r="A24" s="146" t="s">
        <v>642</v>
      </c>
    </row>
    <row r="25" spans="1:1" x14ac:dyDescent="0.35">
      <c r="A25" s="146" t="s">
        <v>643</v>
      </c>
    </row>
    <row r="26" spans="1:1" x14ac:dyDescent="0.35">
      <c r="A26" s="146" t="s">
        <v>644</v>
      </c>
    </row>
    <row r="27" spans="1:1" x14ac:dyDescent="0.35">
      <c r="A27" s="146" t="s">
        <v>645</v>
      </c>
    </row>
    <row r="28" spans="1:1" x14ac:dyDescent="0.35">
      <c r="A28" s="146" t="s">
        <v>646</v>
      </c>
    </row>
    <row r="29" spans="1:1" x14ac:dyDescent="0.35">
      <c r="A29" s="146" t="s">
        <v>647</v>
      </c>
    </row>
    <row r="30" spans="1:1" x14ac:dyDescent="0.35">
      <c r="A30" s="146" t="s">
        <v>648</v>
      </c>
    </row>
    <row r="31" spans="1:1" x14ac:dyDescent="0.35">
      <c r="A31" s="146" t="s">
        <v>649</v>
      </c>
    </row>
    <row r="32" spans="1:1" x14ac:dyDescent="0.35">
      <c r="A32" s="146"/>
    </row>
    <row r="33" spans="1:17" x14ac:dyDescent="0.35">
      <c r="A33" s="145" t="s">
        <v>650</v>
      </c>
    </row>
    <row r="34" spans="1:17" x14ac:dyDescent="0.35">
      <c r="A34" s="146" t="s">
        <v>651</v>
      </c>
    </row>
    <row r="35" spans="1:17" x14ac:dyDescent="0.35">
      <c r="A35" s="146" t="s">
        <v>652</v>
      </c>
    </row>
    <row r="36" spans="1:17" x14ac:dyDescent="0.35">
      <c r="A36" s="146" t="s">
        <v>653</v>
      </c>
    </row>
    <row r="37" spans="1:17" x14ac:dyDescent="0.35">
      <c r="A37" s="146" t="s">
        <v>654</v>
      </c>
    </row>
    <row r="38" spans="1:17" x14ac:dyDescent="0.35">
      <c r="A38" s="146" t="s">
        <v>655</v>
      </c>
    </row>
    <row r="39" spans="1:17" x14ac:dyDescent="0.35">
      <c r="A39" s="145" t="s">
        <v>656</v>
      </c>
    </row>
    <row r="40" spans="1:17" x14ac:dyDescent="0.35">
      <c r="A40" s="114" t="s">
        <v>753</v>
      </c>
      <c r="B40" s="113"/>
      <c r="C40" s="113"/>
      <c r="D40" s="113"/>
      <c r="E40" s="113"/>
      <c r="F40" s="113"/>
      <c r="G40" s="113"/>
      <c r="H40" s="113"/>
      <c r="I40" s="113"/>
      <c r="J40" s="113"/>
      <c r="K40" s="113"/>
      <c r="L40" s="113"/>
      <c r="M40" s="113"/>
      <c r="N40" s="113"/>
      <c r="O40" s="113"/>
      <c r="P40" s="113"/>
      <c r="Q40" s="113"/>
    </row>
    <row r="41" spans="1:17" x14ac:dyDescent="0.35">
      <c r="A41" s="113" t="s">
        <v>741</v>
      </c>
      <c r="B41" s="113"/>
      <c r="C41" s="113" t="s">
        <v>742</v>
      </c>
      <c r="D41" s="113"/>
      <c r="E41" s="113" t="s">
        <v>743</v>
      </c>
      <c r="F41" s="113" t="s">
        <v>744</v>
      </c>
      <c r="G41" s="113"/>
      <c r="H41" s="113"/>
      <c r="I41" s="113"/>
      <c r="J41" s="113"/>
      <c r="K41" s="113"/>
      <c r="L41" s="113"/>
      <c r="M41" s="113"/>
      <c r="N41" s="113"/>
      <c r="O41" s="113"/>
      <c r="P41" s="113"/>
      <c r="Q41" s="113"/>
    </row>
    <row r="42" spans="1:17" x14ac:dyDescent="0.35">
      <c r="A42" s="114" t="s">
        <v>745</v>
      </c>
      <c r="B42" s="113"/>
      <c r="C42" s="113" t="s">
        <v>746</v>
      </c>
      <c r="D42" s="113"/>
      <c r="E42" s="113" t="s">
        <v>747</v>
      </c>
      <c r="F42" s="113"/>
      <c r="G42" s="113"/>
      <c r="H42" s="113"/>
      <c r="I42" s="113"/>
      <c r="J42" s="113"/>
      <c r="K42" s="113"/>
      <c r="L42" s="113"/>
      <c r="M42" s="113"/>
      <c r="N42" s="113"/>
      <c r="O42" s="113"/>
      <c r="P42" s="113"/>
      <c r="Q42" s="113"/>
    </row>
    <row r="43" spans="1:17" x14ac:dyDescent="0.35">
      <c r="A43" s="114" t="s">
        <v>748</v>
      </c>
      <c r="B43" s="113"/>
      <c r="C43" s="113" t="s">
        <v>749</v>
      </c>
      <c r="D43" s="113" t="s">
        <v>750</v>
      </c>
      <c r="E43" s="113" t="s">
        <v>751</v>
      </c>
      <c r="F43" s="113"/>
      <c r="G43" s="113" t="s">
        <v>752</v>
      </c>
      <c r="H43" s="113"/>
      <c r="I43" s="113" t="s">
        <v>754</v>
      </c>
      <c r="J43" s="113"/>
      <c r="K43" s="113"/>
      <c r="L43" s="113"/>
      <c r="M43" s="113"/>
      <c r="N43" s="113"/>
      <c r="O43" s="113"/>
      <c r="P43" s="113"/>
      <c r="Q43" s="113"/>
    </row>
    <row r="44" spans="1:17" x14ac:dyDescent="0.35">
      <c r="A44" s="114"/>
      <c r="B44" s="113"/>
      <c r="C44" s="113"/>
      <c r="D44" s="113"/>
      <c r="E44" s="113"/>
      <c r="F44" s="113"/>
      <c r="G44" s="113"/>
      <c r="H44" s="113"/>
      <c r="I44" s="113"/>
      <c r="J44" s="113"/>
      <c r="K44" s="113"/>
      <c r="L44" s="113"/>
      <c r="M44" s="113"/>
      <c r="N44" s="113"/>
      <c r="O44" s="113"/>
      <c r="P44" s="113"/>
      <c r="Q44" s="113"/>
    </row>
    <row r="45" spans="1:17" x14ac:dyDescent="0.35">
      <c r="A45" s="114" t="s">
        <v>755</v>
      </c>
      <c r="B45" s="113"/>
      <c r="C45" s="113"/>
      <c r="D45" s="113"/>
      <c r="E45" s="113"/>
      <c r="F45" s="113"/>
      <c r="G45" s="113"/>
      <c r="H45" s="113"/>
      <c r="I45" s="113"/>
      <c r="J45" s="113"/>
      <c r="K45" s="113"/>
      <c r="L45" s="113"/>
      <c r="M45" s="113"/>
      <c r="N45" s="113"/>
      <c r="O45" s="113"/>
      <c r="P45" s="113"/>
      <c r="Q45" s="113"/>
    </row>
    <row r="46" spans="1:17" x14ac:dyDescent="0.35">
      <c r="A46" s="114" t="s">
        <v>756</v>
      </c>
      <c r="B46" s="113"/>
      <c r="C46" s="113"/>
      <c r="D46" s="113"/>
      <c r="E46" s="113"/>
      <c r="F46" s="113"/>
      <c r="G46" s="113"/>
      <c r="H46" s="113"/>
      <c r="I46" s="113"/>
      <c r="J46" s="113"/>
      <c r="K46" s="113"/>
      <c r="L46" s="113"/>
      <c r="M46" s="113"/>
      <c r="N46" s="113"/>
      <c r="O46" s="113"/>
      <c r="P46" s="113"/>
      <c r="Q46" s="113"/>
    </row>
    <row r="47" spans="1:17" x14ac:dyDescent="0.35">
      <c r="A47" s="148" t="s">
        <v>657</v>
      </c>
    </row>
    <row r="48" spans="1:17" x14ac:dyDescent="0.35">
      <c r="A48" s="146"/>
    </row>
    <row r="49" spans="1:2" x14ac:dyDescent="0.35">
      <c r="A49" s="145"/>
    </row>
    <row r="50" spans="1:2" x14ac:dyDescent="0.35">
      <c r="A50" s="145" t="s">
        <v>658</v>
      </c>
    </row>
    <row r="51" spans="1:2" x14ac:dyDescent="0.35">
      <c r="A51" s="146" t="s">
        <v>659</v>
      </c>
    </row>
    <row r="52" spans="1:2" x14ac:dyDescent="0.35">
      <c r="A52" s="146" t="s">
        <v>660</v>
      </c>
    </row>
    <row r="53" spans="1:2" x14ac:dyDescent="0.35">
      <c r="A53" s="146" t="s">
        <v>661</v>
      </c>
    </row>
    <row r="54" spans="1:2" x14ac:dyDescent="0.35">
      <c r="A54" s="146" t="s">
        <v>662</v>
      </c>
    </row>
    <row r="55" spans="1:2" x14ac:dyDescent="0.35">
      <c r="A55" s="145"/>
    </row>
    <row r="56" spans="1:2" x14ac:dyDescent="0.35">
      <c r="A56" s="145" t="s">
        <v>663</v>
      </c>
    </row>
    <row r="57" spans="1:2" x14ac:dyDescent="0.35">
      <c r="A57" s="146" t="s">
        <v>664</v>
      </c>
    </row>
    <row r="58" spans="1:2" x14ac:dyDescent="0.35">
      <c r="A58" s="146" t="s">
        <v>665</v>
      </c>
    </row>
    <row r="59" spans="1:2" x14ac:dyDescent="0.35">
      <c r="A59" s="146" t="s">
        <v>666</v>
      </c>
    </row>
    <row r="60" spans="1:2" x14ac:dyDescent="0.35">
      <c r="A60" s="146"/>
    </row>
    <row r="61" spans="1:2" x14ac:dyDescent="0.35">
      <c r="A61" s="145" t="s">
        <v>667</v>
      </c>
      <c r="B61" s="150"/>
    </row>
    <row r="62" spans="1:2" x14ac:dyDescent="0.35">
      <c r="A62" s="146"/>
    </row>
    <row r="63" spans="1:2" x14ac:dyDescent="0.35">
      <c r="A63" s="146" t="s">
        <v>668</v>
      </c>
    </row>
    <row r="65" spans="1:10" x14ac:dyDescent="0.35">
      <c r="A65" s="149" t="s">
        <v>669</v>
      </c>
      <c r="B65" s="149"/>
      <c r="C65" s="149"/>
      <c r="D65" s="149"/>
      <c r="E65" s="149"/>
      <c r="F65" s="149"/>
      <c r="G65" s="149"/>
      <c r="H65" s="149"/>
      <c r="I65" s="149"/>
      <c r="J65" s="149"/>
    </row>
  </sheetData>
  <hyperlinks>
    <hyperlink ref="A47" r:id="rId1" display="mailto:info@klachtenportaalzorg.nl" xr:uid="{AB738CAE-B17A-4DDC-B45F-3EBA90EBE389}"/>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
  <sheetViews>
    <sheetView zoomScale="75" zoomScaleNormal="75" workbookViewId="0">
      <selection activeCell="B13" sqref="B13"/>
    </sheetView>
  </sheetViews>
  <sheetFormatPr defaultColWidth="9.1796875" defaultRowHeight="14.5" x14ac:dyDescent="0.35"/>
  <cols>
    <col min="1" max="1" width="74.6328125" style="51" customWidth="1"/>
    <col min="2" max="2" width="13.453125" style="51" customWidth="1"/>
    <col min="3" max="6" width="12.453125" style="51" customWidth="1"/>
    <col min="7" max="7" width="10.453125" style="51" bestFit="1" customWidth="1"/>
    <col min="8" max="28" width="9.1796875" style="51" customWidth="1"/>
    <col min="29" max="16384" width="9.1796875" style="51"/>
  </cols>
  <sheetData>
    <row r="1" spans="1:9" ht="15" customHeight="1" x14ac:dyDescent="0.35">
      <c r="A1" s="120"/>
      <c r="B1" s="160" t="s">
        <v>146</v>
      </c>
      <c r="C1" s="160" t="s">
        <v>220</v>
      </c>
      <c r="D1" s="160" t="s">
        <v>217</v>
      </c>
      <c r="E1" s="160" t="s">
        <v>148</v>
      </c>
      <c r="F1" s="160" t="s">
        <v>218</v>
      </c>
      <c r="G1" s="160" t="s">
        <v>219</v>
      </c>
      <c r="H1" s="160" t="s">
        <v>468</v>
      </c>
      <c r="I1" s="160"/>
    </row>
    <row r="2" spans="1:9" x14ac:dyDescent="0.35">
      <c r="A2" s="121" t="s">
        <v>122</v>
      </c>
      <c r="B2" s="160"/>
      <c r="C2" s="160"/>
      <c r="D2" s="160"/>
      <c r="E2" s="160"/>
      <c r="F2" s="160"/>
      <c r="G2" s="160"/>
      <c r="H2" s="160"/>
      <c r="I2" s="160"/>
    </row>
    <row r="3" spans="1:9" x14ac:dyDescent="0.35">
      <c r="A3" s="121"/>
      <c r="B3" s="160"/>
      <c r="C3" s="160"/>
      <c r="D3" s="160"/>
      <c r="E3" s="160"/>
      <c r="F3" s="160"/>
      <c r="G3" s="160"/>
      <c r="H3" s="160"/>
      <c r="I3" s="160"/>
    </row>
    <row r="4" spans="1:9" x14ac:dyDescent="0.35">
      <c r="A4" s="121" t="s">
        <v>123</v>
      </c>
      <c r="B4" s="160"/>
      <c r="C4" s="160"/>
      <c r="D4" s="160"/>
      <c r="E4" s="160"/>
      <c r="F4" s="160"/>
      <c r="G4" s="160"/>
      <c r="H4" s="160"/>
      <c r="I4" s="160"/>
    </row>
    <row r="5" spans="1:9" x14ac:dyDescent="0.35">
      <c r="A5" s="121" t="s">
        <v>124</v>
      </c>
      <c r="B5" s="160"/>
      <c r="C5" s="160"/>
      <c r="D5" s="160"/>
      <c r="E5" s="160"/>
      <c r="F5" s="160"/>
      <c r="G5" s="160"/>
      <c r="H5" s="160"/>
      <c r="I5" s="160"/>
    </row>
    <row r="6" spans="1:9" x14ac:dyDescent="0.35">
      <c r="A6" s="121" t="s">
        <v>125</v>
      </c>
      <c r="B6" s="160"/>
      <c r="C6" s="160"/>
      <c r="D6" s="160"/>
      <c r="E6" s="160"/>
      <c r="F6" s="160"/>
      <c r="G6" s="160"/>
      <c r="H6" s="160"/>
      <c r="I6" s="160"/>
    </row>
    <row r="7" spans="1:9" ht="15" customHeight="1" x14ac:dyDescent="0.35">
      <c r="A7" s="121" t="s">
        <v>126</v>
      </c>
      <c r="B7" s="160"/>
      <c r="C7" s="160"/>
      <c r="D7" s="160"/>
      <c r="E7" s="160"/>
      <c r="F7" s="160"/>
      <c r="G7" s="160"/>
      <c r="H7" s="160"/>
      <c r="I7" s="160"/>
    </row>
    <row r="8" spans="1:9" x14ac:dyDescent="0.35">
      <c r="A8" s="121" t="s">
        <v>127</v>
      </c>
      <c r="B8" s="160"/>
      <c r="C8" s="160"/>
      <c r="D8" s="160"/>
      <c r="E8" s="160"/>
      <c r="F8" s="160"/>
      <c r="G8" s="160"/>
      <c r="H8" s="160"/>
      <c r="I8" s="160"/>
    </row>
    <row r="9" spans="1:9" x14ac:dyDescent="0.35">
      <c r="A9" s="122"/>
      <c r="B9" s="160"/>
      <c r="C9" s="160"/>
      <c r="D9" s="160"/>
      <c r="E9" s="160"/>
      <c r="F9" s="160"/>
      <c r="G9" s="160"/>
      <c r="H9" s="160"/>
      <c r="I9" s="160"/>
    </row>
    <row r="10" spans="1:9" x14ac:dyDescent="0.35">
      <c r="A10" s="115" t="s">
        <v>128</v>
      </c>
      <c r="B10" s="115"/>
      <c r="C10" s="115"/>
      <c r="D10" s="115"/>
      <c r="E10" s="115"/>
      <c r="F10" s="115"/>
      <c r="G10" s="115"/>
      <c r="H10" s="115"/>
      <c r="I10" s="115"/>
    </row>
    <row r="11" spans="1:9" x14ac:dyDescent="0.35">
      <c r="A11" s="123" t="s">
        <v>471</v>
      </c>
      <c r="B11" s="116"/>
      <c r="C11" s="117" t="s">
        <v>414</v>
      </c>
      <c r="D11" s="118" t="s">
        <v>414</v>
      </c>
      <c r="E11" s="118"/>
      <c r="F11" s="117"/>
      <c r="G11" s="117"/>
      <c r="H11" s="117" t="s">
        <v>469</v>
      </c>
      <c r="I11" s="117"/>
    </row>
    <row r="12" spans="1:9" x14ac:dyDescent="0.35">
      <c r="A12" s="123" t="s">
        <v>691</v>
      </c>
      <c r="B12" s="117"/>
      <c r="C12" s="116"/>
      <c r="D12" s="118"/>
      <c r="E12" s="118"/>
      <c r="F12" s="117" t="s">
        <v>414</v>
      </c>
      <c r="G12" s="117"/>
      <c r="H12" s="117"/>
      <c r="I12" s="117"/>
    </row>
    <row r="13" spans="1:9" x14ac:dyDescent="0.35">
      <c r="A13" s="123" t="s">
        <v>692</v>
      </c>
      <c r="B13" s="117"/>
      <c r="C13" s="116"/>
      <c r="D13" s="118"/>
      <c r="E13" s="118"/>
      <c r="F13" s="117" t="s">
        <v>414</v>
      </c>
      <c r="G13" s="117"/>
      <c r="H13" s="117"/>
      <c r="I13" s="117"/>
    </row>
    <row r="14" spans="1:9" x14ac:dyDescent="0.35">
      <c r="A14" s="123" t="s">
        <v>691</v>
      </c>
      <c r="B14" s="117"/>
      <c r="C14" s="116"/>
      <c r="D14" s="118"/>
      <c r="E14" s="118"/>
      <c r="F14" s="117" t="s">
        <v>414</v>
      </c>
      <c r="G14" s="117"/>
      <c r="H14" s="117"/>
      <c r="I14" s="117"/>
    </row>
    <row r="15" spans="1:9" x14ac:dyDescent="0.35">
      <c r="A15" s="123" t="s">
        <v>693</v>
      </c>
      <c r="B15" s="116"/>
      <c r="C15" s="117"/>
      <c r="D15" s="118"/>
      <c r="E15" s="118"/>
      <c r="F15" s="117" t="s">
        <v>414</v>
      </c>
      <c r="G15" s="117"/>
      <c r="H15" s="117"/>
      <c r="I15" s="117"/>
    </row>
    <row r="16" spans="1:9" x14ac:dyDescent="0.35">
      <c r="A16" s="123" t="s">
        <v>470</v>
      </c>
      <c r="B16" s="117" t="s">
        <v>414</v>
      </c>
      <c r="C16" s="117"/>
      <c r="D16" s="118"/>
      <c r="E16" s="118" t="s">
        <v>414</v>
      </c>
      <c r="F16" s="117"/>
      <c r="G16" s="117"/>
      <c r="H16" s="117"/>
      <c r="I16" s="117"/>
    </row>
    <row r="17" spans="1:9" x14ac:dyDescent="0.35">
      <c r="A17" s="123"/>
      <c r="B17" s="117"/>
      <c r="C17" s="117"/>
      <c r="D17" s="118"/>
      <c r="E17" s="118"/>
      <c r="F17" s="117"/>
      <c r="G17" s="117"/>
      <c r="H17" s="117"/>
      <c r="I17" s="117"/>
    </row>
    <row r="18" spans="1:9" x14ac:dyDescent="0.35">
      <c r="A18" s="123"/>
      <c r="B18" s="116"/>
      <c r="C18" s="117"/>
      <c r="D18" s="118"/>
      <c r="E18" s="118"/>
      <c r="F18" s="117"/>
      <c r="G18" s="117"/>
      <c r="H18" s="117"/>
      <c r="I18" s="117"/>
    </row>
    <row r="19" spans="1:9" x14ac:dyDescent="0.35">
      <c r="A19" s="123"/>
      <c r="B19" s="117"/>
      <c r="C19" s="116"/>
      <c r="D19" s="118"/>
      <c r="E19" s="118"/>
      <c r="F19" s="117"/>
      <c r="G19" s="117"/>
      <c r="H19" s="117"/>
      <c r="I19" s="117"/>
    </row>
    <row r="20" spans="1:9" x14ac:dyDescent="0.35">
      <c r="A20" s="123"/>
      <c r="B20" s="116"/>
      <c r="C20" s="117"/>
      <c r="D20" s="118"/>
      <c r="E20" s="118"/>
      <c r="F20" s="117"/>
      <c r="G20" s="117"/>
      <c r="H20" s="117"/>
      <c r="I20" s="117"/>
    </row>
    <row r="21" spans="1:9" x14ac:dyDescent="0.35">
      <c r="A21" s="123"/>
      <c r="B21" s="116"/>
      <c r="C21" s="117"/>
      <c r="D21" s="118"/>
      <c r="E21" s="118"/>
      <c r="F21" s="117"/>
      <c r="G21" s="117"/>
      <c r="H21" s="117"/>
      <c r="I21" s="117"/>
    </row>
    <row r="22" spans="1:9" x14ac:dyDescent="0.35">
      <c r="A22" s="123"/>
      <c r="B22" s="117"/>
      <c r="C22" s="117"/>
      <c r="D22" s="118"/>
      <c r="E22" s="117"/>
      <c r="F22" s="117"/>
      <c r="G22" s="117"/>
      <c r="H22" s="117"/>
      <c r="I22" s="117"/>
    </row>
    <row r="23" spans="1:9" x14ac:dyDescent="0.35">
      <c r="A23" s="119"/>
      <c r="B23" s="119"/>
      <c r="C23" s="119"/>
      <c r="D23" s="119"/>
      <c r="E23" s="119"/>
      <c r="F23" s="119"/>
      <c r="G23" s="119"/>
      <c r="H23" s="119"/>
      <c r="I23" s="119"/>
    </row>
    <row r="24" spans="1:9" x14ac:dyDescent="0.35">
      <c r="A24" s="120"/>
      <c r="B24" s="120"/>
      <c r="C24" s="120"/>
      <c r="D24" s="120"/>
      <c r="E24" s="120"/>
      <c r="F24" s="120"/>
      <c r="G24" s="120"/>
      <c r="H24" s="120"/>
      <c r="I24" s="120"/>
    </row>
  </sheetData>
  <mergeCells count="8">
    <mergeCell ref="G1:G9"/>
    <mergeCell ref="H1:H9"/>
    <mergeCell ref="I1:I9"/>
    <mergeCell ref="B1:B9"/>
    <mergeCell ref="C1:C9"/>
    <mergeCell ref="E1:E9"/>
    <mergeCell ref="F1:F9"/>
    <mergeCell ref="D1: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3D248-BF16-4BED-8CDA-0AA8976F52CE}">
  <dimension ref="A2:A18"/>
  <sheetViews>
    <sheetView zoomScale="75" zoomScaleNormal="75" workbookViewId="0">
      <selection activeCell="F21" sqref="F21"/>
    </sheetView>
  </sheetViews>
  <sheetFormatPr defaultRowHeight="14.5" x14ac:dyDescent="0.35"/>
  <sheetData>
    <row r="2" spans="1:1" x14ac:dyDescent="0.35">
      <c r="A2" s="141" t="s">
        <v>611</v>
      </c>
    </row>
    <row r="3" spans="1:1" x14ac:dyDescent="0.35">
      <c r="A3" s="142" t="s">
        <v>612</v>
      </c>
    </row>
    <row r="4" spans="1:1" x14ac:dyDescent="0.35">
      <c r="A4" s="142" t="s">
        <v>613</v>
      </c>
    </row>
    <row r="5" spans="1:1" x14ac:dyDescent="0.35">
      <c r="A5" s="103"/>
    </row>
    <row r="6" spans="1:1" x14ac:dyDescent="0.35">
      <c r="A6" s="141" t="s">
        <v>614</v>
      </c>
    </row>
    <row r="7" spans="1:1" x14ac:dyDescent="0.35">
      <c r="A7" s="142" t="s">
        <v>690</v>
      </c>
    </row>
    <row r="8" spans="1:1" x14ac:dyDescent="0.35">
      <c r="A8" s="142" t="s">
        <v>615</v>
      </c>
    </row>
    <row r="9" spans="1:1" x14ac:dyDescent="0.35">
      <c r="A9" s="103"/>
    </row>
    <row r="10" spans="1:1" x14ac:dyDescent="0.35">
      <c r="A10" s="141" t="s">
        <v>616</v>
      </c>
    </row>
    <row r="11" spans="1:1" x14ac:dyDescent="0.35">
      <c r="A11" s="142" t="s">
        <v>617</v>
      </c>
    </row>
    <row r="12" spans="1:1" x14ac:dyDescent="0.35">
      <c r="A12" s="103"/>
    </row>
    <row r="13" spans="1:1" x14ac:dyDescent="0.35">
      <c r="A13" s="141" t="s">
        <v>618</v>
      </c>
    </row>
    <row r="14" spans="1:1" x14ac:dyDescent="0.35">
      <c r="A14" s="142" t="s">
        <v>619</v>
      </c>
    </row>
    <row r="15" spans="1:1" x14ac:dyDescent="0.35">
      <c r="A15" s="143"/>
    </row>
    <row r="16" spans="1:1" x14ac:dyDescent="0.35">
      <c r="A16" s="141" t="s">
        <v>620</v>
      </c>
    </row>
    <row r="17" spans="1:1" x14ac:dyDescent="0.35">
      <c r="A17" s="144" t="s">
        <v>621</v>
      </c>
    </row>
    <row r="18" spans="1:1" x14ac:dyDescent="0.35">
      <c r="A18" s="144" t="s">
        <v>622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7"/>
  <sheetViews>
    <sheetView showZeros="0" topLeftCell="F1" zoomScale="75" zoomScaleNormal="75" workbookViewId="0">
      <selection activeCell="A48" sqref="A48"/>
    </sheetView>
  </sheetViews>
  <sheetFormatPr defaultColWidth="9.1796875" defaultRowHeight="12.5" x14ac:dyDescent="0.25"/>
  <cols>
    <col min="1" max="1" width="2.6328125" style="4" customWidth="1"/>
    <col min="2" max="2" width="33.36328125" style="4" customWidth="1"/>
    <col min="3" max="3" width="3.453125" style="4" customWidth="1"/>
    <col min="4" max="4" width="3.81640625" style="4" customWidth="1"/>
    <col min="5" max="5" width="4" style="4" customWidth="1"/>
    <col min="6" max="6" width="11.36328125" style="4" customWidth="1"/>
    <col min="7" max="7" width="2.453125" style="4" customWidth="1"/>
    <col min="8" max="8" width="33.1796875" style="4" customWidth="1"/>
    <col min="9" max="9" width="2.453125" style="4" customWidth="1"/>
    <col min="10" max="10" width="6.6328125" style="4" customWidth="1"/>
    <col min="11" max="11" width="2.6328125" style="4" customWidth="1"/>
    <col min="12" max="12" width="21.6328125" style="4" customWidth="1"/>
    <col min="13" max="13" width="2.6328125" style="4" customWidth="1"/>
    <col min="14" max="14" width="50.453125" style="4" customWidth="1"/>
    <col min="15" max="15" width="23.6328125" style="4" customWidth="1"/>
    <col min="16" max="16" width="2.6328125" style="4" customWidth="1"/>
    <col min="17" max="17" width="2.453125" style="4" customWidth="1"/>
    <col min="18" max="18" width="27.453125" style="4" customWidth="1"/>
    <col min="19" max="16384" width="9.1796875" style="4"/>
  </cols>
  <sheetData>
    <row r="1" spans="1:16" ht="15.5" x14ac:dyDescent="0.35">
      <c r="A1" s="29"/>
      <c r="B1" s="126" t="s">
        <v>444</v>
      </c>
      <c r="C1" s="127"/>
      <c r="D1" s="127"/>
      <c r="E1" s="127"/>
      <c r="F1" s="127"/>
      <c r="G1" s="127"/>
      <c r="H1" s="127"/>
      <c r="I1" s="127"/>
      <c r="J1" s="124"/>
      <c r="K1" s="124"/>
      <c r="L1" s="124"/>
      <c r="M1" s="124"/>
      <c r="N1" s="124"/>
      <c r="O1" s="124"/>
      <c r="P1" s="124"/>
    </row>
    <row r="2" spans="1:16" ht="15.5" x14ac:dyDescent="0.35">
      <c r="A2" s="29"/>
      <c r="B2" s="126" t="s">
        <v>487</v>
      </c>
      <c r="C2" s="127"/>
      <c r="D2" s="127"/>
      <c r="E2" s="127"/>
      <c r="F2" s="127"/>
      <c r="G2" s="127"/>
      <c r="H2" s="127"/>
      <c r="I2" s="127"/>
      <c r="J2" s="124"/>
      <c r="K2" s="124"/>
      <c r="L2" s="124"/>
      <c r="M2" s="124"/>
      <c r="N2" s="124"/>
      <c r="O2" s="124"/>
      <c r="P2" s="124"/>
    </row>
    <row r="3" spans="1:16" ht="13" x14ac:dyDescent="0.3">
      <c r="A3" s="29"/>
      <c r="B3" s="184" t="s">
        <v>28</v>
      </c>
      <c r="C3" s="184"/>
      <c r="D3" s="184"/>
      <c r="E3" s="184"/>
      <c r="F3" s="184"/>
      <c r="G3" s="184"/>
      <c r="H3" s="184"/>
      <c r="I3" s="127"/>
      <c r="J3" s="184" t="s">
        <v>29</v>
      </c>
      <c r="K3" s="184"/>
      <c r="L3" s="184"/>
      <c r="M3" s="184"/>
      <c r="N3" s="184"/>
      <c r="O3" s="184"/>
      <c r="P3" s="124"/>
    </row>
    <row r="4" spans="1:16" x14ac:dyDescent="0.25">
      <c r="A4" s="29"/>
      <c r="B4" s="165" t="s">
        <v>130</v>
      </c>
      <c r="C4" s="165"/>
      <c r="D4" s="165"/>
      <c r="E4" s="165"/>
      <c r="F4" s="165"/>
      <c r="G4" s="165"/>
      <c r="H4" s="165"/>
      <c r="I4" s="127"/>
      <c r="J4" s="165" t="s">
        <v>610</v>
      </c>
      <c r="K4" s="166"/>
      <c r="L4" s="166"/>
      <c r="M4" s="166"/>
      <c r="N4" s="166"/>
      <c r="O4" s="166"/>
      <c r="P4" s="124"/>
    </row>
    <row r="5" spans="1:16" x14ac:dyDescent="0.25">
      <c r="A5" s="29"/>
      <c r="B5" s="165"/>
      <c r="C5" s="165"/>
      <c r="D5" s="165"/>
      <c r="E5" s="165"/>
      <c r="F5" s="165"/>
      <c r="G5" s="165"/>
      <c r="H5" s="165"/>
      <c r="I5" s="127"/>
      <c r="J5" s="166"/>
      <c r="K5" s="166"/>
      <c r="L5" s="166"/>
      <c r="M5" s="166"/>
      <c r="N5" s="166"/>
      <c r="O5" s="166"/>
      <c r="P5" s="124"/>
    </row>
    <row r="6" spans="1:16" x14ac:dyDescent="0.25">
      <c r="A6" s="29"/>
      <c r="B6" s="165"/>
      <c r="C6" s="165"/>
      <c r="D6" s="165"/>
      <c r="E6" s="165"/>
      <c r="F6" s="165"/>
      <c r="G6" s="165"/>
      <c r="H6" s="165"/>
      <c r="I6" s="127"/>
      <c r="J6" s="166"/>
      <c r="K6" s="166"/>
      <c r="L6" s="166"/>
      <c r="M6" s="166"/>
      <c r="N6" s="166"/>
      <c r="O6" s="166"/>
      <c r="P6" s="124"/>
    </row>
    <row r="7" spans="1:16" x14ac:dyDescent="0.25">
      <c r="A7" s="29"/>
      <c r="B7" s="165"/>
      <c r="C7" s="165"/>
      <c r="D7" s="165"/>
      <c r="E7" s="165"/>
      <c r="F7" s="165"/>
      <c r="G7" s="165"/>
      <c r="H7" s="165"/>
      <c r="I7" s="127"/>
      <c r="J7" s="166"/>
      <c r="K7" s="166"/>
      <c r="L7" s="166"/>
      <c r="M7" s="166"/>
      <c r="N7" s="166"/>
      <c r="O7" s="166"/>
      <c r="P7" s="124"/>
    </row>
    <row r="8" spans="1:16" ht="146.25" customHeight="1" x14ac:dyDescent="0.25">
      <c r="A8" s="29"/>
      <c r="B8" s="165"/>
      <c r="C8" s="165"/>
      <c r="D8" s="165"/>
      <c r="E8" s="165"/>
      <c r="F8" s="165"/>
      <c r="G8" s="165"/>
      <c r="H8" s="165"/>
      <c r="I8" s="127"/>
      <c r="J8" s="166"/>
      <c r="K8" s="166"/>
      <c r="L8" s="166"/>
      <c r="M8" s="166"/>
      <c r="N8" s="166"/>
      <c r="O8" s="166"/>
      <c r="P8" s="124"/>
    </row>
    <row r="9" spans="1:16" x14ac:dyDescent="0.25">
      <c r="A9" s="29"/>
      <c r="B9" s="124"/>
      <c r="C9" s="124"/>
      <c r="D9" s="124"/>
      <c r="E9" s="124"/>
      <c r="F9" s="124"/>
      <c r="G9" s="124"/>
      <c r="H9" s="124"/>
      <c r="I9" s="124"/>
      <c r="J9" s="124"/>
      <c r="K9" s="124"/>
      <c r="L9" s="124"/>
      <c r="M9" s="124"/>
      <c r="N9" s="124"/>
      <c r="O9" s="124"/>
      <c r="P9" s="124"/>
    </row>
    <row r="10" spans="1:16" ht="13" x14ac:dyDescent="0.3">
      <c r="A10" s="29"/>
      <c r="B10" s="167" t="s">
        <v>30</v>
      </c>
      <c r="C10" s="167"/>
      <c r="D10" s="167"/>
      <c r="E10" s="167"/>
      <c r="F10" s="167"/>
      <c r="G10" s="124"/>
      <c r="H10" s="167" t="s">
        <v>32</v>
      </c>
      <c r="I10" s="167"/>
      <c r="J10" s="167"/>
      <c r="K10" s="167"/>
      <c r="L10" s="167"/>
      <c r="M10" s="124"/>
      <c r="N10" s="167" t="s">
        <v>33</v>
      </c>
      <c r="O10" s="167"/>
      <c r="P10" s="124"/>
    </row>
    <row r="11" spans="1:16" ht="27" customHeight="1" x14ac:dyDescent="0.3">
      <c r="A11" s="29"/>
      <c r="B11" s="168" t="s">
        <v>221</v>
      </c>
      <c r="C11" s="169"/>
      <c r="D11" s="169"/>
      <c r="E11" s="169"/>
      <c r="F11" s="169"/>
      <c r="G11" s="124"/>
      <c r="H11" s="161" t="s">
        <v>226</v>
      </c>
      <c r="I11" s="161"/>
      <c r="J11" s="161"/>
      <c r="K11" s="161"/>
      <c r="L11" s="161"/>
      <c r="M11" s="124"/>
      <c r="N11" s="162" t="s">
        <v>149</v>
      </c>
      <c r="O11" s="163"/>
      <c r="P11" s="124"/>
    </row>
    <row r="12" spans="1:16" ht="13" x14ac:dyDescent="0.3">
      <c r="A12" s="29"/>
      <c r="B12" s="162" t="s">
        <v>131</v>
      </c>
      <c r="C12" s="163"/>
      <c r="D12" s="163"/>
      <c r="E12" s="163"/>
      <c r="F12" s="163"/>
      <c r="G12" s="124"/>
      <c r="H12" s="161"/>
      <c r="I12" s="161"/>
      <c r="J12" s="161"/>
      <c r="K12" s="161"/>
      <c r="L12" s="161"/>
      <c r="M12" s="124"/>
      <c r="N12" s="162" t="s">
        <v>152</v>
      </c>
      <c r="O12" s="163"/>
      <c r="P12" s="124"/>
    </row>
    <row r="13" spans="1:16" ht="13" x14ac:dyDescent="0.3">
      <c r="A13" s="29"/>
      <c r="B13" s="162" t="s">
        <v>132</v>
      </c>
      <c r="C13" s="162"/>
      <c r="D13" s="162"/>
      <c r="E13" s="162"/>
      <c r="F13" s="162"/>
      <c r="G13" s="124"/>
      <c r="H13" s="161" t="s">
        <v>227</v>
      </c>
      <c r="I13" s="161"/>
      <c r="J13" s="161"/>
      <c r="K13" s="161"/>
      <c r="L13" s="161"/>
      <c r="M13" s="124"/>
      <c r="N13" s="162" t="s">
        <v>233</v>
      </c>
      <c r="O13" s="163"/>
      <c r="P13" s="124"/>
    </row>
    <row r="14" spans="1:16" ht="13" x14ac:dyDescent="0.3">
      <c r="A14" s="29"/>
      <c r="B14" s="162" t="s">
        <v>133</v>
      </c>
      <c r="C14" s="162"/>
      <c r="D14" s="162"/>
      <c r="E14" s="162"/>
      <c r="F14" s="162"/>
      <c r="G14" s="124"/>
      <c r="H14" s="161"/>
      <c r="I14" s="161"/>
      <c r="J14" s="161"/>
      <c r="K14" s="161"/>
      <c r="L14" s="161"/>
      <c r="M14" s="124"/>
      <c r="N14" s="162" t="s">
        <v>225</v>
      </c>
      <c r="O14" s="163"/>
      <c r="P14" s="124"/>
    </row>
    <row r="15" spans="1:16" ht="13" x14ac:dyDescent="0.3">
      <c r="A15" s="29"/>
      <c r="B15" s="162" t="s">
        <v>222</v>
      </c>
      <c r="C15" s="162"/>
      <c r="D15" s="162"/>
      <c r="E15" s="162"/>
      <c r="F15" s="162"/>
      <c r="G15" s="124"/>
      <c r="H15" s="161" t="s">
        <v>230</v>
      </c>
      <c r="I15" s="161"/>
      <c r="J15" s="161"/>
      <c r="K15" s="161"/>
      <c r="L15" s="161"/>
      <c r="M15" s="124"/>
      <c r="N15" s="162" t="s">
        <v>151</v>
      </c>
      <c r="O15" s="163"/>
      <c r="P15" s="124"/>
    </row>
    <row r="16" spans="1:16" ht="13" x14ac:dyDescent="0.3">
      <c r="A16" s="29"/>
      <c r="B16" s="48" t="s">
        <v>134</v>
      </c>
      <c r="C16" s="48"/>
      <c r="D16" s="48"/>
      <c r="E16" s="48"/>
      <c r="F16" s="48"/>
      <c r="G16" s="124"/>
      <c r="H16" s="161"/>
      <c r="I16" s="161"/>
      <c r="J16" s="161"/>
      <c r="K16" s="161"/>
      <c r="L16" s="161"/>
      <c r="M16" s="124"/>
      <c r="N16" s="162" t="s">
        <v>150</v>
      </c>
      <c r="O16" s="163"/>
      <c r="P16" s="124"/>
    </row>
    <row r="17" spans="1:18" ht="13" x14ac:dyDescent="0.3">
      <c r="A17" s="29"/>
      <c r="B17" s="162" t="s">
        <v>135</v>
      </c>
      <c r="C17" s="162"/>
      <c r="D17" s="162"/>
      <c r="E17" s="162"/>
      <c r="F17" s="162"/>
      <c r="G17" s="124"/>
      <c r="H17" s="162" t="s">
        <v>229</v>
      </c>
      <c r="I17" s="163"/>
      <c r="J17" s="163"/>
      <c r="K17" s="163"/>
      <c r="L17" s="163"/>
      <c r="M17" s="124"/>
      <c r="N17" s="48" t="s">
        <v>231</v>
      </c>
      <c r="O17" s="49"/>
      <c r="P17" s="124"/>
    </row>
    <row r="18" spans="1:18" ht="13" x14ac:dyDescent="0.3">
      <c r="A18" s="29"/>
      <c r="B18" s="48" t="s">
        <v>224</v>
      </c>
      <c r="C18" s="48"/>
      <c r="D18" s="48"/>
      <c r="E18" s="48"/>
      <c r="F18" s="48"/>
      <c r="G18" s="124"/>
      <c r="H18" s="162" t="s">
        <v>212</v>
      </c>
      <c r="I18" s="163"/>
      <c r="J18" s="163"/>
      <c r="K18" s="163"/>
      <c r="L18" s="163"/>
      <c r="M18" s="124"/>
      <c r="N18" s="48" t="s">
        <v>228</v>
      </c>
      <c r="O18" s="49"/>
      <c r="P18" s="124"/>
    </row>
    <row r="19" spans="1:18" ht="13" x14ac:dyDescent="0.3">
      <c r="A19" s="29"/>
      <c r="B19" s="162" t="s">
        <v>223</v>
      </c>
      <c r="C19" s="162"/>
      <c r="D19" s="162"/>
      <c r="E19" s="162"/>
      <c r="F19" s="162"/>
      <c r="G19" s="124"/>
      <c r="H19" s="162" t="s">
        <v>488</v>
      </c>
      <c r="I19" s="163"/>
      <c r="J19" s="163"/>
      <c r="K19" s="163"/>
      <c r="L19" s="163"/>
      <c r="M19" s="124"/>
      <c r="N19" s="162" t="s">
        <v>213</v>
      </c>
      <c r="O19" s="163"/>
      <c r="P19" s="124"/>
    </row>
    <row r="20" spans="1:18" ht="15" customHeight="1" x14ac:dyDescent="0.3">
      <c r="A20" s="29"/>
      <c r="B20" s="124"/>
      <c r="C20" s="124"/>
      <c r="D20" s="124"/>
      <c r="E20" s="124"/>
      <c r="F20" s="124"/>
      <c r="G20" s="124"/>
      <c r="H20" s="162" t="s">
        <v>489</v>
      </c>
      <c r="I20" s="163"/>
      <c r="J20" s="163"/>
      <c r="K20" s="163"/>
      <c r="L20" s="163"/>
      <c r="M20" s="124"/>
      <c r="N20" s="185"/>
      <c r="O20" s="186"/>
      <c r="P20" s="124"/>
    </row>
    <row r="21" spans="1:18" ht="13" x14ac:dyDescent="0.3">
      <c r="A21" s="29"/>
      <c r="B21" s="167" t="s">
        <v>31</v>
      </c>
      <c r="C21" s="167"/>
      <c r="D21" s="167"/>
      <c r="E21" s="167"/>
      <c r="F21" s="167"/>
      <c r="G21" s="124"/>
      <c r="H21" s="162" t="s">
        <v>16</v>
      </c>
      <c r="I21" s="163"/>
      <c r="J21" s="163"/>
      <c r="K21" s="163"/>
      <c r="L21" s="163"/>
      <c r="M21" s="124"/>
      <c r="N21" s="170" t="s">
        <v>39</v>
      </c>
      <c r="O21" s="170"/>
      <c r="P21" s="124"/>
    </row>
    <row r="22" spans="1:18" ht="13" x14ac:dyDescent="0.3">
      <c r="A22" s="124"/>
      <c r="B22" s="162" t="s">
        <v>136</v>
      </c>
      <c r="C22" s="163"/>
      <c r="D22" s="163"/>
      <c r="E22" s="163"/>
      <c r="F22" s="163"/>
      <c r="G22" s="124"/>
      <c r="H22" s="162" t="s">
        <v>16</v>
      </c>
      <c r="I22" s="163"/>
      <c r="J22" s="163"/>
      <c r="K22" s="163"/>
      <c r="L22" s="163"/>
      <c r="M22" s="128" t="s">
        <v>40</v>
      </c>
      <c r="N22" s="164" t="s">
        <v>277</v>
      </c>
      <c r="O22" s="164"/>
      <c r="P22" s="124"/>
    </row>
    <row r="23" spans="1:18" ht="13" x14ac:dyDescent="0.3">
      <c r="A23" s="124"/>
      <c r="B23" s="162" t="s">
        <v>137</v>
      </c>
      <c r="C23" s="163"/>
      <c r="D23" s="163"/>
      <c r="E23" s="163"/>
      <c r="F23" s="163"/>
      <c r="G23" s="124"/>
      <c r="H23" s="162" t="s">
        <v>16</v>
      </c>
      <c r="I23" s="163"/>
      <c r="J23" s="163"/>
      <c r="K23" s="163"/>
      <c r="L23" s="163"/>
      <c r="M23" s="128"/>
      <c r="N23" s="164"/>
      <c r="O23" s="164"/>
      <c r="P23" s="124"/>
    </row>
    <row r="24" spans="1:18" ht="13" x14ac:dyDescent="0.3">
      <c r="A24" s="124"/>
      <c r="B24" s="161" t="s">
        <v>138</v>
      </c>
      <c r="C24" s="161"/>
      <c r="D24" s="161"/>
      <c r="E24" s="161"/>
      <c r="F24" s="161"/>
      <c r="G24" s="124"/>
      <c r="H24" s="162" t="s">
        <v>16</v>
      </c>
      <c r="I24" s="163"/>
      <c r="J24" s="163"/>
      <c r="K24" s="163"/>
      <c r="L24" s="163"/>
      <c r="M24" s="128" t="s">
        <v>41</v>
      </c>
      <c r="N24" s="164" t="s">
        <v>235</v>
      </c>
      <c r="O24" s="164"/>
      <c r="P24" s="124"/>
    </row>
    <row r="25" spans="1:18" ht="13" x14ac:dyDescent="0.3">
      <c r="A25" s="124"/>
      <c r="B25" s="161"/>
      <c r="C25" s="161"/>
      <c r="D25" s="161"/>
      <c r="E25" s="161"/>
      <c r="F25" s="161"/>
      <c r="G25" s="124"/>
      <c r="H25" s="162" t="s">
        <v>16</v>
      </c>
      <c r="I25" s="163"/>
      <c r="J25" s="163"/>
      <c r="K25" s="163"/>
      <c r="L25" s="163"/>
      <c r="M25" s="128"/>
      <c r="N25" s="164"/>
      <c r="O25" s="164"/>
      <c r="P25" s="124"/>
    </row>
    <row r="26" spans="1:18" ht="13" x14ac:dyDescent="0.3">
      <c r="A26" s="124"/>
      <c r="B26" s="162" t="s">
        <v>129</v>
      </c>
      <c r="C26" s="163"/>
      <c r="D26" s="163"/>
      <c r="E26" s="163"/>
      <c r="F26" s="163"/>
      <c r="G26" s="124"/>
      <c r="H26" s="162" t="s">
        <v>16</v>
      </c>
      <c r="I26" s="163"/>
      <c r="J26" s="163"/>
      <c r="K26" s="163"/>
      <c r="L26" s="163"/>
      <c r="M26" s="128" t="s">
        <v>42</v>
      </c>
      <c r="N26" s="164"/>
      <c r="O26" s="164"/>
      <c r="P26" s="124"/>
    </row>
    <row r="27" spans="1:18" ht="13" x14ac:dyDescent="0.3">
      <c r="A27" s="124"/>
      <c r="B27" s="162" t="s">
        <v>16</v>
      </c>
      <c r="C27" s="163"/>
      <c r="D27" s="163"/>
      <c r="E27" s="163"/>
      <c r="F27" s="163"/>
      <c r="G27" s="124"/>
      <c r="H27" s="162" t="s">
        <v>16</v>
      </c>
      <c r="I27" s="163"/>
      <c r="J27" s="163"/>
      <c r="K27" s="163"/>
      <c r="L27" s="163"/>
      <c r="M27" s="128"/>
      <c r="N27" s="164"/>
      <c r="O27" s="164"/>
      <c r="P27" s="124"/>
    </row>
    <row r="28" spans="1:18" ht="14.25" customHeight="1" x14ac:dyDescent="0.25">
      <c r="A28" s="124"/>
      <c r="B28" s="124"/>
      <c r="C28" s="124"/>
      <c r="D28" s="124"/>
      <c r="E28" s="124"/>
      <c r="F28" s="124"/>
      <c r="G28" s="124"/>
      <c r="H28" s="124"/>
      <c r="I28" s="124"/>
      <c r="J28" s="124"/>
      <c r="K28" s="124"/>
      <c r="L28" s="124"/>
      <c r="M28" s="124"/>
      <c r="N28" s="124"/>
      <c r="O28" s="124"/>
      <c r="P28" s="124"/>
    </row>
    <row r="29" spans="1:18" ht="21" customHeight="1" x14ac:dyDescent="0.25">
      <c r="A29" s="124"/>
      <c r="B29" s="173" t="s">
        <v>27</v>
      </c>
      <c r="C29" s="173"/>
      <c r="D29" s="173"/>
      <c r="E29" s="173"/>
      <c r="F29" s="173"/>
      <c r="G29" s="173"/>
      <c r="H29" s="173"/>
      <c r="I29" s="173"/>
      <c r="J29" s="173"/>
      <c r="K29" s="124"/>
      <c r="L29" s="173" t="s">
        <v>121</v>
      </c>
      <c r="M29" s="173"/>
      <c r="N29" s="173"/>
      <c r="O29" s="43" t="s">
        <v>15</v>
      </c>
      <c r="P29" s="124"/>
    </row>
    <row r="30" spans="1:18" x14ac:dyDescent="0.25">
      <c r="A30" s="124"/>
      <c r="B30" s="42" t="s">
        <v>34</v>
      </c>
      <c r="C30" s="44" t="s">
        <v>35</v>
      </c>
      <c r="D30" s="44" t="s">
        <v>36</v>
      </c>
      <c r="E30" s="44" t="s">
        <v>37</v>
      </c>
      <c r="F30" s="163" t="s">
        <v>38</v>
      </c>
      <c r="G30" s="163"/>
      <c r="H30" s="163"/>
      <c r="I30" s="163"/>
      <c r="J30" s="163"/>
      <c r="K30" s="124"/>
      <c r="L30" s="163"/>
      <c r="M30" s="163"/>
      <c r="N30" s="163"/>
      <c r="O30" s="42" t="s">
        <v>120</v>
      </c>
      <c r="P30" s="124"/>
      <c r="R30" s="4" t="str">
        <f t="shared" ref="R30:R46" si="0">IF(_xlfn.XOR(O30="Groot",O30="Matig"),"neem risico op in risicoanalyse","")</f>
        <v/>
      </c>
    </row>
    <row r="31" spans="1:18" ht="27.75" customHeight="1" x14ac:dyDescent="0.25">
      <c r="A31" s="124"/>
      <c r="B31" s="52" t="s">
        <v>141</v>
      </c>
      <c r="C31" s="53">
        <v>3</v>
      </c>
      <c r="D31" s="53">
        <v>2</v>
      </c>
      <c r="E31" s="53">
        <f>C31*D31</f>
        <v>6</v>
      </c>
      <c r="F31" s="174" t="s">
        <v>238</v>
      </c>
      <c r="G31" s="174"/>
      <c r="H31" s="174"/>
      <c r="I31" s="174"/>
      <c r="J31" s="175"/>
      <c r="K31" s="124"/>
      <c r="L31" s="178" t="s">
        <v>237</v>
      </c>
      <c r="M31" s="179"/>
      <c r="N31" s="179"/>
      <c r="O31" s="45" t="s">
        <v>274</v>
      </c>
      <c r="P31" s="124"/>
      <c r="R31" s="4" t="str">
        <f>IF(_xlfn.XOR(O31="Groot",O31="Matig"),"neem risico op in risicoanalyse","")</f>
        <v>neem risico op in risicoanalyse</v>
      </c>
    </row>
    <row r="32" spans="1:18" ht="24.75" customHeight="1" x14ac:dyDescent="0.25">
      <c r="A32" s="124"/>
      <c r="B32" s="52" t="s">
        <v>142</v>
      </c>
      <c r="C32" s="53">
        <v>3</v>
      </c>
      <c r="D32" s="53">
        <v>3</v>
      </c>
      <c r="E32" s="53">
        <f t="shared" ref="E32:E46" si="1">C32*D32</f>
        <v>9</v>
      </c>
      <c r="F32" s="174" t="s">
        <v>145</v>
      </c>
      <c r="G32" s="174"/>
      <c r="H32" s="174"/>
      <c r="I32" s="174"/>
      <c r="J32" s="175"/>
      <c r="K32" s="124"/>
      <c r="L32" s="180" t="s">
        <v>242</v>
      </c>
      <c r="M32" s="181"/>
      <c r="N32" s="181"/>
      <c r="O32" s="45" t="s">
        <v>274</v>
      </c>
      <c r="P32" s="124"/>
      <c r="R32" s="4" t="str">
        <f t="shared" si="0"/>
        <v>neem risico op in risicoanalyse</v>
      </c>
    </row>
    <row r="33" spans="1:18" x14ac:dyDescent="0.25">
      <c r="A33" s="124"/>
      <c r="B33" s="52" t="s">
        <v>147</v>
      </c>
      <c r="C33" s="53">
        <v>3</v>
      </c>
      <c r="D33" s="53">
        <v>2</v>
      </c>
      <c r="E33" s="53">
        <f t="shared" si="1"/>
        <v>6</v>
      </c>
      <c r="F33" s="171" t="s">
        <v>236</v>
      </c>
      <c r="G33" s="171"/>
      <c r="H33" s="171"/>
      <c r="I33" s="171"/>
      <c r="J33" s="172"/>
      <c r="K33" s="124"/>
      <c r="L33" s="180" t="s">
        <v>240</v>
      </c>
      <c r="M33" s="181"/>
      <c r="N33" s="181"/>
      <c r="O33" s="45" t="s">
        <v>274</v>
      </c>
      <c r="P33" s="124"/>
      <c r="R33" s="4" t="str">
        <f t="shared" si="0"/>
        <v>neem risico op in risicoanalyse</v>
      </c>
    </row>
    <row r="34" spans="1:18" x14ac:dyDescent="0.25">
      <c r="A34" s="124"/>
      <c r="B34" s="52" t="s">
        <v>234</v>
      </c>
      <c r="C34" s="53">
        <v>3</v>
      </c>
      <c r="D34" s="53">
        <v>3</v>
      </c>
      <c r="E34" s="53">
        <f t="shared" si="1"/>
        <v>9</v>
      </c>
      <c r="F34" s="171" t="s">
        <v>236</v>
      </c>
      <c r="G34" s="171"/>
      <c r="H34" s="171"/>
      <c r="I34" s="171"/>
      <c r="J34" s="172"/>
      <c r="K34" s="124"/>
      <c r="L34" s="180" t="s">
        <v>240</v>
      </c>
      <c r="M34" s="181"/>
      <c r="N34" s="181"/>
      <c r="O34" s="45" t="s">
        <v>274</v>
      </c>
      <c r="P34" s="124"/>
      <c r="R34" s="4" t="str">
        <f t="shared" si="0"/>
        <v>neem risico op in risicoanalyse</v>
      </c>
    </row>
    <row r="35" spans="1:18" ht="28.5" customHeight="1" x14ac:dyDescent="0.25">
      <c r="A35" s="124"/>
      <c r="B35" s="52" t="s">
        <v>139</v>
      </c>
      <c r="C35" s="53">
        <v>3</v>
      </c>
      <c r="D35" s="53">
        <v>3</v>
      </c>
      <c r="E35" s="53">
        <f t="shared" si="1"/>
        <v>9</v>
      </c>
      <c r="F35" s="174" t="s">
        <v>239</v>
      </c>
      <c r="G35" s="174"/>
      <c r="H35" s="174"/>
      <c r="I35" s="174"/>
      <c r="J35" s="175"/>
      <c r="K35" s="124"/>
      <c r="L35" s="180" t="s">
        <v>275</v>
      </c>
      <c r="M35" s="181"/>
      <c r="N35" s="181"/>
      <c r="O35" s="45"/>
      <c r="P35" s="124"/>
      <c r="R35" s="4" t="str">
        <f t="shared" si="0"/>
        <v/>
      </c>
    </row>
    <row r="36" spans="1:18" ht="26.25" customHeight="1" x14ac:dyDescent="0.25">
      <c r="A36" s="124"/>
      <c r="B36" s="52" t="s">
        <v>140</v>
      </c>
      <c r="C36" s="53">
        <v>3</v>
      </c>
      <c r="D36" s="53">
        <v>1</v>
      </c>
      <c r="E36" s="53">
        <f t="shared" si="1"/>
        <v>3</v>
      </c>
      <c r="F36" s="174" t="s">
        <v>144</v>
      </c>
      <c r="G36" s="174"/>
      <c r="H36" s="174"/>
      <c r="I36" s="174"/>
      <c r="J36" s="175"/>
      <c r="K36" s="124"/>
      <c r="L36" s="180" t="s">
        <v>276</v>
      </c>
      <c r="M36" s="181"/>
      <c r="N36" s="181"/>
      <c r="O36" s="45" t="s">
        <v>274</v>
      </c>
      <c r="P36" s="124"/>
      <c r="R36" s="4" t="str">
        <f t="shared" si="0"/>
        <v>neem risico op in risicoanalyse</v>
      </c>
    </row>
    <row r="37" spans="1:18" s="59" customFormat="1" ht="53.25" customHeight="1" x14ac:dyDescent="0.25">
      <c r="A37" s="125"/>
      <c r="B37" s="56" t="s">
        <v>143</v>
      </c>
      <c r="C37" s="57">
        <v>3</v>
      </c>
      <c r="D37" s="57">
        <v>3</v>
      </c>
      <c r="E37" s="57">
        <f t="shared" si="1"/>
        <v>9</v>
      </c>
      <c r="F37" s="174" t="s">
        <v>232</v>
      </c>
      <c r="G37" s="174"/>
      <c r="H37" s="174"/>
      <c r="I37" s="174"/>
      <c r="J37" s="175"/>
      <c r="K37" s="125"/>
      <c r="L37" s="180" t="s">
        <v>241</v>
      </c>
      <c r="M37" s="181"/>
      <c r="N37" s="181"/>
      <c r="O37" s="58" t="s">
        <v>274</v>
      </c>
      <c r="P37" s="125"/>
      <c r="R37" s="59" t="str">
        <f t="shared" si="0"/>
        <v>neem risico op in risicoanalyse</v>
      </c>
    </row>
    <row r="38" spans="1:18" x14ac:dyDescent="0.25">
      <c r="A38" s="124"/>
      <c r="B38" s="52"/>
      <c r="C38" s="53"/>
      <c r="D38" s="53"/>
      <c r="E38" s="53">
        <f t="shared" si="1"/>
        <v>0</v>
      </c>
      <c r="F38" s="171"/>
      <c r="G38" s="171"/>
      <c r="H38" s="171"/>
      <c r="I38" s="171"/>
      <c r="J38" s="172"/>
      <c r="K38" s="124"/>
      <c r="L38" s="180"/>
      <c r="M38" s="181"/>
      <c r="N38" s="181"/>
      <c r="O38" s="45"/>
      <c r="P38" s="124"/>
      <c r="R38" s="4" t="str">
        <f t="shared" si="0"/>
        <v/>
      </c>
    </row>
    <row r="39" spans="1:18" x14ac:dyDescent="0.25">
      <c r="A39" s="124"/>
      <c r="B39" s="52"/>
      <c r="C39" s="53"/>
      <c r="D39" s="53"/>
      <c r="E39" s="53">
        <f t="shared" si="1"/>
        <v>0</v>
      </c>
      <c r="F39" s="171"/>
      <c r="G39" s="171"/>
      <c r="H39" s="171"/>
      <c r="I39" s="171"/>
      <c r="J39" s="172"/>
      <c r="K39" s="124"/>
      <c r="L39" s="180"/>
      <c r="M39" s="181"/>
      <c r="N39" s="181"/>
      <c r="O39" s="45"/>
      <c r="P39" s="124"/>
      <c r="R39" s="4" t="str">
        <f t="shared" si="0"/>
        <v/>
      </c>
    </row>
    <row r="40" spans="1:18" x14ac:dyDescent="0.25">
      <c r="A40" s="124"/>
      <c r="B40" s="52"/>
      <c r="C40" s="53"/>
      <c r="D40" s="53"/>
      <c r="E40" s="53">
        <f t="shared" si="1"/>
        <v>0</v>
      </c>
      <c r="F40" s="171"/>
      <c r="G40" s="171"/>
      <c r="H40" s="171"/>
      <c r="I40" s="171"/>
      <c r="J40" s="172"/>
      <c r="K40" s="124"/>
      <c r="L40" s="180"/>
      <c r="M40" s="181"/>
      <c r="N40" s="181"/>
      <c r="O40" s="45"/>
      <c r="P40" s="124"/>
      <c r="R40" s="4" t="str">
        <f t="shared" si="0"/>
        <v/>
      </c>
    </row>
    <row r="41" spans="1:18" x14ac:dyDescent="0.25">
      <c r="A41" s="124"/>
      <c r="B41" s="52"/>
      <c r="C41" s="53"/>
      <c r="D41" s="53"/>
      <c r="E41" s="53">
        <f t="shared" si="1"/>
        <v>0</v>
      </c>
      <c r="F41" s="171"/>
      <c r="G41" s="171"/>
      <c r="H41" s="171"/>
      <c r="I41" s="171"/>
      <c r="J41" s="172"/>
      <c r="K41" s="124"/>
      <c r="L41" s="180"/>
      <c r="M41" s="181"/>
      <c r="N41" s="181"/>
      <c r="O41" s="45"/>
      <c r="P41" s="124"/>
      <c r="R41" s="4" t="str">
        <f t="shared" si="0"/>
        <v/>
      </c>
    </row>
    <row r="42" spans="1:18" x14ac:dyDescent="0.25">
      <c r="A42" s="124"/>
      <c r="B42" s="52"/>
      <c r="C42" s="53"/>
      <c r="D42" s="53"/>
      <c r="E42" s="53">
        <f t="shared" si="1"/>
        <v>0</v>
      </c>
      <c r="F42" s="171"/>
      <c r="G42" s="171"/>
      <c r="H42" s="171"/>
      <c r="I42" s="171"/>
      <c r="J42" s="172"/>
      <c r="K42" s="124"/>
      <c r="L42" s="180"/>
      <c r="M42" s="181"/>
      <c r="N42" s="181"/>
      <c r="O42" s="45"/>
      <c r="P42" s="124"/>
      <c r="R42" s="4" t="str">
        <f t="shared" si="0"/>
        <v/>
      </c>
    </row>
    <row r="43" spans="1:18" x14ac:dyDescent="0.25">
      <c r="A43" s="124"/>
      <c r="B43" s="52"/>
      <c r="C43" s="53"/>
      <c r="D43" s="53"/>
      <c r="E43" s="53">
        <f t="shared" si="1"/>
        <v>0</v>
      </c>
      <c r="F43" s="171"/>
      <c r="G43" s="171"/>
      <c r="H43" s="171"/>
      <c r="I43" s="171"/>
      <c r="J43" s="172"/>
      <c r="K43" s="124"/>
      <c r="L43" s="180"/>
      <c r="M43" s="181"/>
      <c r="N43" s="181"/>
      <c r="O43" s="45"/>
      <c r="P43" s="124"/>
      <c r="R43" s="4" t="str">
        <f t="shared" si="0"/>
        <v/>
      </c>
    </row>
    <row r="44" spans="1:18" x14ac:dyDescent="0.25">
      <c r="A44" s="124"/>
      <c r="B44" s="52"/>
      <c r="C44" s="53"/>
      <c r="D44" s="53"/>
      <c r="E44" s="53">
        <f t="shared" si="1"/>
        <v>0</v>
      </c>
      <c r="F44" s="171"/>
      <c r="G44" s="171"/>
      <c r="H44" s="171"/>
      <c r="I44" s="171"/>
      <c r="J44" s="172"/>
      <c r="K44" s="124"/>
      <c r="L44" s="180"/>
      <c r="M44" s="181"/>
      <c r="N44" s="181"/>
      <c r="O44" s="45"/>
      <c r="P44" s="124"/>
      <c r="R44" s="4" t="str">
        <f t="shared" si="0"/>
        <v/>
      </c>
    </row>
    <row r="45" spans="1:18" x14ac:dyDescent="0.25">
      <c r="A45" s="124"/>
      <c r="B45" s="52"/>
      <c r="C45" s="53"/>
      <c r="D45" s="53"/>
      <c r="E45" s="53">
        <f t="shared" si="1"/>
        <v>0</v>
      </c>
      <c r="F45" s="171"/>
      <c r="G45" s="171"/>
      <c r="H45" s="171"/>
      <c r="I45" s="171"/>
      <c r="J45" s="172"/>
      <c r="K45" s="124"/>
      <c r="L45" s="180"/>
      <c r="M45" s="181"/>
      <c r="N45" s="181"/>
      <c r="O45" s="45"/>
      <c r="P45" s="124"/>
      <c r="R45" s="4" t="str">
        <f t="shared" si="0"/>
        <v/>
      </c>
    </row>
    <row r="46" spans="1:18" x14ac:dyDescent="0.25">
      <c r="A46" s="124"/>
      <c r="B46" s="54"/>
      <c r="C46" s="55"/>
      <c r="D46" s="55"/>
      <c r="E46" s="55">
        <f t="shared" si="1"/>
        <v>0</v>
      </c>
      <c r="F46" s="176"/>
      <c r="G46" s="176"/>
      <c r="H46" s="176"/>
      <c r="I46" s="176"/>
      <c r="J46" s="177"/>
      <c r="K46" s="124"/>
      <c r="L46" s="182"/>
      <c r="M46" s="183"/>
      <c r="N46" s="183"/>
      <c r="O46" s="46"/>
      <c r="P46" s="124"/>
      <c r="R46" s="4" t="str">
        <f t="shared" si="0"/>
        <v/>
      </c>
    </row>
    <row r="47" spans="1:18" x14ac:dyDescent="0.25">
      <c r="A47" s="124"/>
      <c r="B47" s="124"/>
      <c r="C47" s="124"/>
      <c r="D47" s="124"/>
      <c r="E47" s="124"/>
      <c r="F47" s="124"/>
      <c r="G47" s="124"/>
      <c r="H47" s="124"/>
      <c r="I47" s="124"/>
      <c r="J47" s="124"/>
      <c r="K47" s="124"/>
      <c r="L47" s="124"/>
      <c r="M47" s="124"/>
      <c r="N47" s="124"/>
      <c r="O47" s="124"/>
      <c r="P47" s="124"/>
    </row>
  </sheetData>
  <mergeCells count="82">
    <mergeCell ref="L44:N44"/>
    <mergeCell ref="L45:N45"/>
    <mergeCell ref="L46:N46"/>
    <mergeCell ref="B3:H3"/>
    <mergeCell ref="J3:O3"/>
    <mergeCell ref="B13:F13"/>
    <mergeCell ref="N13:O13"/>
    <mergeCell ref="B14:F14"/>
    <mergeCell ref="L38:N38"/>
    <mergeCell ref="L39:N39"/>
    <mergeCell ref="L40:N40"/>
    <mergeCell ref="L41:N41"/>
    <mergeCell ref="L42:N42"/>
    <mergeCell ref="L43:N43"/>
    <mergeCell ref="H22:L22"/>
    <mergeCell ref="N20:O20"/>
    <mergeCell ref="F45:J45"/>
    <mergeCell ref="F46:J46"/>
    <mergeCell ref="L30:N30"/>
    <mergeCell ref="L31:N31"/>
    <mergeCell ref="L32:N32"/>
    <mergeCell ref="L33:N33"/>
    <mergeCell ref="L34:N34"/>
    <mergeCell ref="L35:N35"/>
    <mergeCell ref="L36:N36"/>
    <mergeCell ref="L37:N37"/>
    <mergeCell ref="F39:J39"/>
    <mergeCell ref="F40:J40"/>
    <mergeCell ref="F41:J41"/>
    <mergeCell ref="F42:J42"/>
    <mergeCell ref="F43:J43"/>
    <mergeCell ref="F44:J44"/>
    <mergeCell ref="F38:J38"/>
    <mergeCell ref="L29:N29"/>
    <mergeCell ref="F30:J30"/>
    <mergeCell ref="F31:J31"/>
    <mergeCell ref="F32:J32"/>
    <mergeCell ref="F33:J33"/>
    <mergeCell ref="F34:J34"/>
    <mergeCell ref="F35:J35"/>
    <mergeCell ref="F36:J36"/>
    <mergeCell ref="F37:J37"/>
    <mergeCell ref="B29:J29"/>
    <mergeCell ref="N26:O27"/>
    <mergeCell ref="N16:O16"/>
    <mergeCell ref="H24:L24"/>
    <mergeCell ref="H25:L25"/>
    <mergeCell ref="H27:L27"/>
    <mergeCell ref="N21:O21"/>
    <mergeCell ref="H17:L17"/>
    <mergeCell ref="H18:L18"/>
    <mergeCell ref="H21:L21"/>
    <mergeCell ref="B27:F27"/>
    <mergeCell ref="J4:O8"/>
    <mergeCell ref="B4:H8"/>
    <mergeCell ref="B10:F10"/>
    <mergeCell ref="B11:F11"/>
    <mergeCell ref="B12:F12"/>
    <mergeCell ref="B15:F15"/>
    <mergeCell ref="H10:L10"/>
    <mergeCell ref="H23:L23"/>
    <mergeCell ref="H26:L26"/>
    <mergeCell ref="B17:F17"/>
    <mergeCell ref="B21:F21"/>
    <mergeCell ref="B22:F22"/>
    <mergeCell ref="B23:F23"/>
    <mergeCell ref="B26:F26"/>
    <mergeCell ref="N10:O10"/>
    <mergeCell ref="H11:L12"/>
    <mergeCell ref="B24:F25"/>
    <mergeCell ref="N14:O14"/>
    <mergeCell ref="H13:L14"/>
    <mergeCell ref="B19:F19"/>
    <mergeCell ref="H19:L19"/>
    <mergeCell ref="H20:L20"/>
    <mergeCell ref="H15:L16"/>
    <mergeCell ref="N11:O11"/>
    <mergeCell ref="N12:O12"/>
    <mergeCell ref="N15:O15"/>
    <mergeCell ref="N19:O19"/>
    <mergeCell ref="N22:O23"/>
    <mergeCell ref="N24:O25"/>
  </mergeCells>
  <conditionalFormatting sqref="O30:O46">
    <cfRule type="containsText" dxfId="323" priority="7" operator="containsText" text="Groot">
      <formula>NOT(ISERROR(SEARCH("Groot",O30)))</formula>
    </cfRule>
    <cfRule type="containsText" dxfId="322" priority="8" operator="containsText" text="Matig">
      <formula>NOT(ISERROR(SEARCH("Matig",O30)))</formula>
    </cfRule>
    <cfRule type="containsText" dxfId="321" priority="9" operator="containsText" text="Klein">
      <formula>NOT(ISERROR(SEARCH("Klein",O30)))</formula>
    </cfRule>
  </conditionalFormatting>
  <conditionalFormatting sqref="R30">
    <cfRule type="containsText" dxfId="320" priority="6" operator="containsText" text="neem risico op in risicoanalyse">
      <formula>NOT(ISERROR(SEARCH("neem risico op in risicoanalyse",R30)))</formula>
    </cfRule>
  </conditionalFormatting>
  <conditionalFormatting sqref="R31:R46">
    <cfRule type="containsText" dxfId="319" priority="5" operator="containsText" text="neem risico op in risicoanalyse">
      <formula>NOT(ISERROR(SEARCH("neem risico op in risicoanalyse",R31)))</formula>
    </cfRule>
  </conditionalFormatting>
  <conditionalFormatting sqref="E31:E46">
    <cfRule type="cellIs" dxfId="318" priority="1" operator="between">
      <formula>6</formula>
      <formula>9</formula>
    </cfRule>
    <cfRule type="cellIs" dxfId="317" priority="2" operator="between">
      <formula>3</formula>
      <formula>4</formula>
    </cfRule>
    <cfRule type="cellIs" dxfId="316" priority="4" operator="between">
      <formula>1</formula>
      <formula>2</formula>
    </cfRule>
  </conditionalFormatting>
  <dataValidations count="2">
    <dataValidation type="list" allowBlank="1" showInputMessage="1" showErrorMessage="1" sqref="C31:D46" xr:uid="{00000000-0002-0000-0000-000000000000}">
      <formula1>"1,2,3"</formula1>
    </dataValidation>
    <dataValidation type="list" allowBlank="1" showInputMessage="1" showErrorMessage="1" sqref="O31:O46" xr:uid="{00000000-0002-0000-0000-000001000000}">
      <formula1>"Klein,Matig,Groot"</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9"/>
  <sheetViews>
    <sheetView topLeftCell="B31" zoomScale="75" zoomScaleNormal="75" workbookViewId="0">
      <selection activeCell="G8" sqref="G8"/>
    </sheetView>
  </sheetViews>
  <sheetFormatPr defaultColWidth="8.81640625" defaultRowHeight="14.5" outlineLevelRow="1" x14ac:dyDescent="0.35"/>
  <cols>
    <col min="1" max="1" width="38.1796875" customWidth="1"/>
    <col min="2" max="2" width="38.36328125" customWidth="1"/>
    <col min="3" max="5" width="3.453125" customWidth="1"/>
    <col min="6" max="6" width="10.6328125" customWidth="1"/>
    <col min="7" max="7" width="41.36328125" customWidth="1"/>
    <col min="8" max="8" width="8.36328125" customWidth="1"/>
    <col min="9" max="9" width="25.453125" customWidth="1"/>
    <col min="10" max="12" width="3.453125" customWidth="1"/>
    <col min="13" max="13" width="10.453125" customWidth="1"/>
    <col min="14" max="14" width="28" customWidth="1"/>
    <col min="15" max="15" width="16.453125" customWidth="1"/>
    <col min="16" max="18" width="3.453125" customWidth="1"/>
  </cols>
  <sheetData>
    <row r="1" spans="1:18" x14ac:dyDescent="0.35">
      <c r="A1" s="193" t="s">
        <v>445</v>
      </c>
      <c r="B1" s="194"/>
      <c r="C1" s="194"/>
      <c r="D1" s="194"/>
      <c r="E1" s="194"/>
      <c r="F1" s="195"/>
      <c r="G1" s="159"/>
      <c r="H1" s="159"/>
      <c r="I1" s="159"/>
      <c r="J1" s="159"/>
      <c r="K1" s="159"/>
      <c r="L1" s="159"/>
      <c r="M1" s="159"/>
      <c r="N1" s="159"/>
      <c r="O1" s="159"/>
      <c r="P1" s="159"/>
      <c r="Q1" s="159"/>
      <c r="R1" s="159"/>
    </row>
    <row r="2" spans="1:18" ht="25.5" customHeight="1" x14ac:dyDescent="0.35">
      <c r="A2" s="193" t="s">
        <v>72</v>
      </c>
      <c r="B2" s="194"/>
      <c r="C2" s="194"/>
      <c r="D2" s="194"/>
      <c r="E2" s="194"/>
      <c r="F2" s="195"/>
      <c r="G2" s="130" t="s">
        <v>57</v>
      </c>
      <c r="H2" s="196" t="s">
        <v>58</v>
      </c>
      <c r="I2" s="197"/>
      <c r="J2" s="187"/>
      <c r="K2" s="188"/>
      <c r="L2" s="188"/>
      <c r="M2" s="188"/>
      <c r="N2" s="188"/>
      <c r="O2" s="188"/>
      <c r="P2" s="188"/>
      <c r="Q2" s="188"/>
      <c r="R2" s="188"/>
    </row>
    <row r="3" spans="1:18" s="40" customFormat="1" x14ac:dyDescent="0.35">
      <c r="A3" s="64" t="s">
        <v>39</v>
      </c>
      <c r="B3" s="65"/>
      <c r="C3" s="65" t="s">
        <v>70</v>
      </c>
      <c r="D3" s="65" t="s">
        <v>71</v>
      </c>
      <c r="E3" s="65" t="s">
        <v>37</v>
      </c>
      <c r="F3" s="65"/>
      <c r="G3" s="65"/>
      <c r="H3" s="198" t="s">
        <v>64</v>
      </c>
      <c r="I3" s="199"/>
      <c r="J3" s="65" t="s">
        <v>70</v>
      </c>
      <c r="K3" s="65" t="s">
        <v>71</v>
      </c>
      <c r="L3" s="65" t="s">
        <v>37</v>
      </c>
      <c r="M3" s="65"/>
      <c r="N3" s="65"/>
      <c r="O3" s="65"/>
      <c r="P3" s="65" t="s">
        <v>70</v>
      </c>
      <c r="Q3" s="65" t="s">
        <v>71</v>
      </c>
      <c r="R3" s="65" t="s">
        <v>37</v>
      </c>
    </row>
    <row r="4" spans="1:18" outlineLevel="1" x14ac:dyDescent="0.35">
      <c r="A4" s="129" t="s">
        <v>73</v>
      </c>
      <c r="B4" s="129" t="s">
        <v>60</v>
      </c>
      <c r="C4" s="203" t="s">
        <v>61</v>
      </c>
      <c r="D4" s="204"/>
      <c r="E4" s="205"/>
      <c r="F4" s="129" t="s">
        <v>62</v>
      </c>
      <c r="G4" s="129" t="s">
        <v>63</v>
      </c>
      <c r="H4" s="129" t="s">
        <v>115</v>
      </c>
      <c r="I4" s="129" t="s">
        <v>114</v>
      </c>
      <c r="J4" s="203" t="s">
        <v>65</v>
      </c>
      <c r="K4" s="204"/>
      <c r="L4" s="205"/>
      <c r="M4" s="129" t="s">
        <v>66</v>
      </c>
      <c r="N4" s="129" t="s">
        <v>67</v>
      </c>
      <c r="O4" s="129" t="s">
        <v>68</v>
      </c>
      <c r="P4" s="206" t="s">
        <v>69</v>
      </c>
      <c r="Q4" s="207"/>
      <c r="R4" s="207"/>
    </row>
    <row r="5" spans="1:18" ht="24" outlineLevel="1" x14ac:dyDescent="0.35">
      <c r="A5" s="189" t="s">
        <v>249</v>
      </c>
      <c r="B5" s="189" t="s">
        <v>250</v>
      </c>
      <c r="C5" s="191">
        <v>1</v>
      </c>
      <c r="D5" s="191">
        <v>5</v>
      </c>
      <c r="E5" s="200">
        <f>C5*D5</f>
        <v>5</v>
      </c>
      <c r="F5" s="189" t="s">
        <v>244</v>
      </c>
      <c r="G5" s="60"/>
      <c r="H5" s="66"/>
      <c r="I5" s="70" t="s">
        <v>252</v>
      </c>
      <c r="J5" s="67">
        <v>1</v>
      </c>
      <c r="K5" s="67">
        <v>4</v>
      </c>
      <c r="L5" s="68">
        <f>J5*K5</f>
        <v>4</v>
      </c>
      <c r="M5" s="71" t="s">
        <v>266</v>
      </c>
      <c r="N5" s="72" t="s">
        <v>254</v>
      </c>
      <c r="O5" s="189" t="s">
        <v>264</v>
      </c>
      <c r="P5" s="191"/>
      <c r="Q5" s="191"/>
      <c r="R5" s="200">
        <f t="shared" ref="R5" si="0">P5*Q5</f>
        <v>0</v>
      </c>
    </row>
    <row r="6" spans="1:18" outlineLevel="1" x14ac:dyDescent="0.35">
      <c r="A6" s="189"/>
      <c r="B6" s="189"/>
      <c r="C6" s="191"/>
      <c r="D6" s="191"/>
      <c r="E6" s="201"/>
      <c r="F6" s="189"/>
      <c r="G6" s="60"/>
      <c r="H6" s="66"/>
      <c r="I6" s="70" t="s">
        <v>253</v>
      </c>
      <c r="J6" s="67">
        <v>1</v>
      </c>
      <c r="K6" s="67">
        <v>4</v>
      </c>
      <c r="L6" s="68">
        <f t="shared" ref="L6:L10" si="1">J6*K6</f>
        <v>4</v>
      </c>
      <c r="M6" s="71" t="s">
        <v>266</v>
      </c>
      <c r="N6" s="72" t="s">
        <v>251</v>
      </c>
      <c r="O6" s="189"/>
      <c r="P6" s="191"/>
      <c r="Q6" s="191"/>
      <c r="R6" s="201"/>
    </row>
    <row r="7" spans="1:18" outlineLevel="1" x14ac:dyDescent="0.35">
      <c r="A7" s="189"/>
      <c r="B7" s="189"/>
      <c r="C7" s="191"/>
      <c r="D7" s="191"/>
      <c r="E7" s="201"/>
      <c r="F7" s="189"/>
      <c r="G7" s="60"/>
      <c r="H7" s="66"/>
      <c r="I7" s="70"/>
      <c r="J7" s="67"/>
      <c r="K7" s="67"/>
      <c r="L7" s="68">
        <f t="shared" si="1"/>
        <v>0</v>
      </c>
      <c r="M7" s="71"/>
      <c r="N7" s="71"/>
      <c r="O7" s="189"/>
      <c r="P7" s="191"/>
      <c r="Q7" s="191"/>
      <c r="R7" s="201"/>
    </row>
    <row r="8" spans="1:18" outlineLevel="1" x14ac:dyDescent="0.35">
      <c r="A8" s="189"/>
      <c r="B8" s="189"/>
      <c r="C8" s="191"/>
      <c r="D8" s="191"/>
      <c r="E8" s="201"/>
      <c r="F8" s="189"/>
      <c r="G8" s="60"/>
      <c r="H8" s="66"/>
      <c r="I8" s="70"/>
      <c r="J8" s="67"/>
      <c r="K8" s="67"/>
      <c r="L8" s="68">
        <f t="shared" si="1"/>
        <v>0</v>
      </c>
      <c r="M8" s="71"/>
      <c r="N8" s="73"/>
      <c r="O8" s="189"/>
      <c r="P8" s="191"/>
      <c r="Q8" s="191"/>
      <c r="R8" s="201"/>
    </row>
    <row r="9" spans="1:18" outlineLevel="1" x14ac:dyDescent="0.35">
      <c r="A9" s="189"/>
      <c r="B9" s="189"/>
      <c r="C9" s="191"/>
      <c r="D9" s="191"/>
      <c r="E9" s="201"/>
      <c r="F9" s="189"/>
      <c r="G9" s="60"/>
      <c r="H9" s="66"/>
      <c r="I9" s="70"/>
      <c r="J9" s="67"/>
      <c r="K9" s="67"/>
      <c r="L9" s="68">
        <f t="shared" si="1"/>
        <v>0</v>
      </c>
      <c r="M9" s="71"/>
      <c r="N9" s="73"/>
      <c r="O9" s="189"/>
      <c r="P9" s="191"/>
      <c r="Q9" s="191"/>
      <c r="R9" s="201"/>
    </row>
    <row r="10" spans="1:18" outlineLevel="1" x14ac:dyDescent="0.35">
      <c r="A10" s="190"/>
      <c r="B10" s="190"/>
      <c r="C10" s="192"/>
      <c r="D10" s="192"/>
      <c r="E10" s="202"/>
      <c r="F10" s="190"/>
      <c r="G10" s="61"/>
      <c r="H10" s="66"/>
      <c r="I10" s="74"/>
      <c r="J10" s="69"/>
      <c r="K10" s="69"/>
      <c r="L10" s="68">
        <f t="shared" si="1"/>
        <v>0</v>
      </c>
      <c r="M10" s="71"/>
      <c r="N10" s="75"/>
      <c r="O10" s="190"/>
      <c r="P10" s="192"/>
      <c r="Q10" s="192"/>
      <c r="R10" s="202"/>
    </row>
    <row r="11" spans="1:18" outlineLevel="1" x14ac:dyDescent="0.35">
      <c r="A11" s="189" t="s">
        <v>255</v>
      </c>
      <c r="B11" s="189" t="s">
        <v>256</v>
      </c>
      <c r="C11" s="191">
        <v>3</v>
      </c>
      <c r="D11" s="191">
        <v>4</v>
      </c>
      <c r="E11" s="200">
        <f t="shared" ref="E11" si="2">C11*D11</f>
        <v>12</v>
      </c>
      <c r="F11" s="189" t="s">
        <v>244</v>
      </c>
      <c r="G11" s="60"/>
      <c r="H11" s="66"/>
      <c r="I11" s="76" t="s">
        <v>267</v>
      </c>
      <c r="J11" s="67">
        <v>4</v>
      </c>
      <c r="K11" s="67">
        <v>3</v>
      </c>
      <c r="L11" s="68">
        <f>J11*K11</f>
        <v>12</v>
      </c>
      <c r="M11" s="71" t="s">
        <v>265</v>
      </c>
      <c r="N11" s="73" t="s">
        <v>257</v>
      </c>
      <c r="O11" s="189"/>
      <c r="P11" s="191"/>
      <c r="Q11" s="191"/>
      <c r="R11" s="200">
        <f t="shared" ref="R11" si="3">P11*Q11</f>
        <v>0</v>
      </c>
    </row>
    <row r="12" spans="1:18" outlineLevel="1" x14ac:dyDescent="0.35">
      <c r="A12" s="189"/>
      <c r="B12" s="189"/>
      <c r="C12" s="191"/>
      <c r="D12" s="191"/>
      <c r="E12" s="201"/>
      <c r="F12" s="189"/>
      <c r="G12" s="60"/>
      <c r="H12" s="66"/>
      <c r="I12" s="70"/>
      <c r="J12" s="67"/>
      <c r="K12" s="67"/>
      <c r="L12" s="68">
        <f t="shared" ref="L12:L16" si="4">J12*K12</f>
        <v>0</v>
      </c>
      <c r="M12" s="71"/>
      <c r="N12" s="73" t="s">
        <v>258</v>
      </c>
      <c r="O12" s="189"/>
      <c r="P12" s="191"/>
      <c r="Q12" s="191"/>
      <c r="R12" s="201"/>
    </row>
    <row r="13" spans="1:18" outlineLevel="1" x14ac:dyDescent="0.35">
      <c r="A13" s="189"/>
      <c r="B13" s="189"/>
      <c r="C13" s="191"/>
      <c r="D13" s="191"/>
      <c r="E13" s="201"/>
      <c r="F13" s="189"/>
      <c r="G13" s="60"/>
      <c r="H13" s="66"/>
      <c r="I13" s="70"/>
      <c r="J13" s="67"/>
      <c r="K13" s="67"/>
      <c r="L13" s="68">
        <f t="shared" si="4"/>
        <v>0</v>
      </c>
      <c r="M13" s="71"/>
      <c r="N13" s="73"/>
      <c r="O13" s="189"/>
      <c r="P13" s="191"/>
      <c r="Q13" s="191"/>
      <c r="R13" s="201"/>
    </row>
    <row r="14" spans="1:18" outlineLevel="1" x14ac:dyDescent="0.35">
      <c r="A14" s="189"/>
      <c r="B14" s="189"/>
      <c r="C14" s="191"/>
      <c r="D14" s="191"/>
      <c r="E14" s="201"/>
      <c r="F14" s="189"/>
      <c r="G14" s="60"/>
      <c r="H14" s="66"/>
      <c r="I14" s="70"/>
      <c r="J14" s="67"/>
      <c r="K14" s="67"/>
      <c r="L14" s="68">
        <f t="shared" si="4"/>
        <v>0</v>
      </c>
      <c r="M14" s="71"/>
      <c r="N14" s="73"/>
      <c r="O14" s="189"/>
      <c r="P14" s="191"/>
      <c r="Q14" s="191"/>
      <c r="R14" s="201"/>
    </row>
    <row r="15" spans="1:18" outlineLevel="1" x14ac:dyDescent="0.35">
      <c r="A15" s="189"/>
      <c r="B15" s="189"/>
      <c r="C15" s="191"/>
      <c r="D15" s="191"/>
      <c r="E15" s="201"/>
      <c r="F15" s="189"/>
      <c r="G15" s="60"/>
      <c r="H15" s="66"/>
      <c r="I15" s="70"/>
      <c r="J15" s="67"/>
      <c r="K15" s="67"/>
      <c r="L15" s="68">
        <f t="shared" si="4"/>
        <v>0</v>
      </c>
      <c r="M15" s="71"/>
      <c r="N15" s="73"/>
      <c r="O15" s="189"/>
      <c r="P15" s="191"/>
      <c r="Q15" s="191"/>
      <c r="R15" s="201"/>
    </row>
    <row r="16" spans="1:18" outlineLevel="1" x14ac:dyDescent="0.35">
      <c r="A16" s="190"/>
      <c r="B16" s="190"/>
      <c r="C16" s="192"/>
      <c r="D16" s="192"/>
      <c r="E16" s="202"/>
      <c r="F16" s="190"/>
      <c r="G16" s="61"/>
      <c r="H16" s="66"/>
      <c r="I16" s="74"/>
      <c r="J16" s="69"/>
      <c r="K16" s="69"/>
      <c r="L16" s="68">
        <f t="shared" si="4"/>
        <v>0</v>
      </c>
      <c r="M16" s="71"/>
      <c r="N16" s="75"/>
      <c r="O16" s="190"/>
      <c r="P16" s="192"/>
      <c r="Q16" s="192"/>
      <c r="R16" s="202"/>
    </row>
    <row r="17" spans="1:18" outlineLevel="1" x14ac:dyDescent="0.35">
      <c r="A17" s="189"/>
      <c r="B17" s="189"/>
      <c r="C17" s="191"/>
      <c r="D17" s="191"/>
      <c r="E17" s="200">
        <f t="shared" ref="E17" si="5">C17*D17</f>
        <v>0</v>
      </c>
      <c r="F17" s="189"/>
      <c r="G17" s="60"/>
      <c r="H17" s="66"/>
      <c r="I17" s="70"/>
      <c r="J17" s="67"/>
      <c r="K17" s="67"/>
      <c r="L17" s="68">
        <f>J17*K17</f>
        <v>0</v>
      </c>
      <c r="M17" s="71"/>
      <c r="N17" s="73"/>
      <c r="O17" s="189"/>
      <c r="P17" s="191"/>
      <c r="Q17" s="191"/>
      <c r="R17" s="200">
        <f t="shared" ref="R17" si="6">P17*Q17</f>
        <v>0</v>
      </c>
    </row>
    <row r="18" spans="1:18" outlineLevel="1" x14ac:dyDescent="0.35">
      <c r="A18" s="189"/>
      <c r="B18" s="189"/>
      <c r="C18" s="191"/>
      <c r="D18" s="191"/>
      <c r="E18" s="201"/>
      <c r="F18" s="189"/>
      <c r="G18" s="60"/>
      <c r="H18" s="66"/>
      <c r="I18" s="70"/>
      <c r="J18" s="67"/>
      <c r="K18" s="67"/>
      <c r="L18" s="68">
        <f t="shared" ref="L18:L22" si="7">J18*K18</f>
        <v>0</v>
      </c>
      <c r="M18" s="71"/>
      <c r="N18" s="73"/>
      <c r="O18" s="189"/>
      <c r="P18" s="191"/>
      <c r="Q18" s="191"/>
      <c r="R18" s="201"/>
    </row>
    <row r="19" spans="1:18" outlineLevel="1" x14ac:dyDescent="0.35">
      <c r="A19" s="189"/>
      <c r="B19" s="189"/>
      <c r="C19" s="191"/>
      <c r="D19" s="191"/>
      <c r="E19" s="201"/>
      <c r="F19" s="189"/>
      <c r="G19" s="60"/>
      <c r="H19" s="66"/>
      <c r="I19" s="70"/>
      <c r="J19" s="67"/>
      <c r="K19" s="67"/>
      <c r="L19" s="68">
        <f t="shared" si="7"/>
        <v>0</v>
      </c>
      <c r="M19" s="71"/>
      <c r="N19" s="73"/>
      <c r="O19" s="189"/>
      <c r="P19" s="191"/>
      <c r="Q19" s="191"/>
      <c r="R19" s="201"/>
    </row>
    <row r="20" spans="1:18" outlineLevel="1" x14ac:dyDescent="0.35">
      <c r="A20" s="189"/>
      <c r="B20" s="189"/>
      <c r="C20" s="191"/>
      <c r="D20" s="191"/>
      <c r="E20" s="201"/>
      <c r="F20" s="189"/>
      <c r="G20" s="60"/>
      <c r="H20" s="66"/>
      <c r="I20" s="70"/>
      <c r="J20" s="67"/>
      <c r="K20" s="67"/>
      <c r="L20" s="68">
        <f t="shared" si="7"/>
        <v>0</v>
      </c>
      <c r="M20" s="71"/>
      <c r="N20" s="73"/>
      <c r="O20" s="189"/>
      <c r="P20" s="191"/>
      <c r="Q20" s="191"/>
      <c r="R20" s="201"/>
    </row>
    <row r="21" spans="1:18" outlineLevel="1" x14ac:dyDescent="0.35">
      <c r="A21" s="189"/>
      <c r="B21" s="189"/>
      <c r="C21" s="191"/>
      <c r="D21" s="191"/>
      <c r="E21" s="201"/>
      <c r="F21" s="189"/>
      <c r="G21" s="60"/>
      <c r="H21" s="66"/>
      <c r="I21" s="70"/>
      <c r="J21" s="67"/>
      <c r="K21" s="67"/>
      <c r="L21" s="68">
        <f t="shared" si="7"/>
        <v>0</v>
      </c>
      <c r="M21" s="71"/>
      <c r="N21" s="73"/>
      <c r="O21" s="189"/>
      <c r="P21" s="191"/>
      <c r="Q21" s="191"/>
      <c r="R21" s="201"/>
    </row>
    <row r="22" spans="1:18" outlineLevel="1" x14ac:dyDescent="0.35">
      <c r="A22" s="190"/>
      <c r="B22" s="190"/>
      <c r="C22" s="192"/>
      <c r="D22" s="192"/>
      <c r="E22" s="202"/>
      <c r="F22" s="190"/>
      <c r="G22" s="61"/>
      <c r="H22" s="66"/>
      <c r="I22" s="74"/>
      <c r="J22" s="69"/>
      <c r="K22" s="69"/>
      <c r="L22" s="68">
        <f t="shared" si="7"/>
        <v>0</v>
      </c>
      <c r="M22" s="71"/>
      <c r="N22" s="75"/>
      <c r="O22" s="190"/>
      <c r="P22" s="192"/>
      <c r="Q22" s="192"/>
      <c r="R22" s="202"/>
    </row>
    <row r="23" spans="1:18" s="40" customFormat="1" x14ac:dyDescent="0.35">
      <c r="A23" s="64" t="s">
        <v>74</v>
      </c>
      <c r="B23" s="65"/>
      <c r="C23" s="65" t="s">
        <v>70</v>
      </c>
      <c r="D23" s="65" t="s">
        <v>71</v>
      </c>
      <c r="E23" s="65" t="s">
        <v>37</v>
      </c>
      <c r="F23" s="65"/>
      <c r="G23" s="65"/>
      <c r="H23" s="198" t="s">
        <v>64</v>
      </c>
      <c r="I23" s="199"/>
      <c r="J23" s="65" t="s">
        <v>70</v>
      </c>
      <c r="K23" s="65" t="s">
        <v>71</v>
      </c>
      <c r="L23" s="65" t="s">
        <v>37</v>
      </c>
      <c r="M23" s="65"/>
      <c r="N23" s="65"/>
      <c r="O23" s="65"/>
      <c r="P23" s="65" t="s">
        <v>70</v>
      </c>
      <c r="Q23" s="65" t="s">
        <v>71</v>
      </c>
      <c r="R23" s="65" t="s">
        <v>37</v>
      </c>
    </row>
    <row r="24" spans="1:18" outlineLevel="1" x14ac:dyDescent="0.35">
      <c r="A24" s="129" t="s">
        <v>59</v>
      </c>
      <c r="B24" s="129" t="s">
        <v>60</v>
      </c>
      <c r="C24" s="203" t="s">
        <v>61</v>
      </c>
      <c r="D24" s="204"/>
      <c r="E24" s="205"/>
      <c r="F24" s="129" t="s">
        <v>62</v>
      </c>
      <c r="G24" s="129" t="s">
        <v>63</v>
      </c>
      <c r="H24" s="129" t="s">
        <v>115</v>
      </c>
      <c r="I24" s="129" t="s">
        <v>114</v>
      </c>
      <c r="J24" s="203" t="s">
        <v>65</v>
      </c>
      <c r="K24" s="204"/>
      <c r="L24" s="205"/>
      <c r="M24" s="129" t="s">
        <v>66</v>
      </c>
      <c r="N24" s="129" t="s">
        <v>67</v>
      </c>
      <c r="O24" s="129" t="s">
        <v>68</v>
      </c>
      <c r="P24" s="206" t="s">
        <v>69</v>
      </c>
      <c r="Q24" s="207"/>
      <c r="R24" s="207"/>
    </row>
    <row r="25" spans="1:18" ht="24" outlineLevel="1" x14ac:dyDescent="0.35">
      <c r="A25" s="189" t="s">
        <v>215</v>
      </c>
      <c r="B25" s="189" t="s">
        <v>216</v>
      </c>
      <c r="C25" s="191">
        <v>3</v>
      </c>
      <c r="D25" s="191">
        <v>4</v>
      </c>
      <c r="E25" s="200">
        <f t="shared" ref="E25" si="8">C25*D25</f>
        <v>12</v>
      </c>
      <c r="F25" s="189" t="s">
        <v>244</v>
      </c>
      <c r="G25" s="60"/>
      <c r="H25" s="66"/>
      <c r="I25" s="70" t="s">
        <v>268</v>
      </c>
      <c r="J25" s="67">
        <v>3</v>
      </c>
      <c r="K25" s="67">
        <v>4</v>
      </c>
      <c r="L25" s="68">
        <f>J25*K25</f>
        <v>12</v>
      </c>
      <c r="M25" s="71" t="s">
        <v>265</v>
      </c>
      <c r="N25" s="72" t="s">
        <v>247</v>
      </c>
      <c r="O25" s="189"/>
      <c r="P25" s="191"/>
      <c r="Q25" s="191"/>
      <c r="R25" s="200">
        <f t="shared" ref="R25" si="9">P25*Q25</f>
        <v>0</v>
      </c>
    </row>
    <row r="26" spans="1:18" ht="24" outlineLevel="1" x14ac:dyDescent="0.35">
      <c r="A26" s="189"/>
      <c r="B26" s="189"/>
      <c r="C26" s="191"/>
      <c r="D26" s="191"/>
      <c r="E26" s="201"/>
      <c r="F26" s="189"/>
      <c r="G26" s="60"/>
      <c r="H26" s="66"/>
      <c r="I26" s="76" t="s">
        <v>263</v>
      </c>
      <c r="J26" s="67">
        <v>3</v>
      </c>
      <c r="K26" s="67">
        <v>4</v>
      </c>
      <c r="L26" s="68">
        <f t="shared" ref="L26:L30" si="10">J26*K26</f>
        <v>12</v>
      </c>
      <c r="M26" s="71" t="s">
        <v>265</v>
      </c>
      <c r="N26" s="72" t="s">
        <v>248</v>
      </c>
      <c r="O26" s="189"/>
      <c r="P26" s="191"/>
      <c r="Q26" s="191"/>
      <c r="R26" s="201"/>
    </row>
    <row r="27" spans="1:18" outlineLevel="1" x14ac:dyDescent="0.35">
      <c r="A27" s="189"/>
      <c r="B27" s="189"/>
      <c r="C27" s="191"/>
      <c r="D27" s="191"/>
      <c r="E27" s="201"/>
      <c r="F27" s="189"/>
      <c r="G27" s="60"/>
      <c r="H27" s="66"/>
      <c r="I27" s="70"/>
      <c r="J27" s="67"/>
      <c r="K27" s="67"/>
      <c r="L27" s="68">
        <f t="shared" si="10"/>
        <v>0</v>
      </c>
      <c r="M27" s="71"/>
      <c r="N27" s="72"/>
      <c r="O27" s="189"/>
      <c r="P27" s="191"/>
      <c r="Q27" s="191"/>
      <c r="R27" s="201"/>
    </row>
    <row r="28" spans="1:18" outlineLevel="1" x14ac:dyDescent="0.35">
      <c r="A28" s="189"/>
      <c r="B28" s="189"/>
      <c r="C28" s="191"/>
      <c r="D28" s="191"/>
      <c r="E28" s="201"/>
      <c r="F28" s="189"/>
      <c r="G28" s="60"/>
      <c r="H28" s="66"/>
      <c r="I28" s="70"/>
      <c r="J28" s="67"/>
      <c r="K28" s="67"/>
      <c r="L28" s="68">
        <f t="shared" si="10"/>
        <v>0</v>
      </c>
      <c r="M28" s="71"/>
      <c r="N28" s="72"/>
      <c r="O28" s="189"/>
      <c r="P28" s="191"/>
      <c r="Q28" s="191"/>
      <c r="R28" s="201"/>
    </row>
    <row r="29" spans="1:18" outlineLevel="1" x14ac:dyDescent="0.35">
      <c r="A29" s="189"/>
      <c r="B29" s="189"/>
      <c r="C29" s="191"/>
      <c r="D29" s="191"/>
      <c r="E29" s="201"/>
      <c r="F29" s="189"/>
      <c r="G29" s="60"/>
      <c r="H29" s="66"/>
      <c r="I29" s="70"/>
      <c r="J29" s="67"/>
      <c r="K29" s="67"/>
      <c r="L29" s="68">
        <f t="shared" si="10"/>
        <v>0</v>
      </c>
      <c r="M29" s="71"/>
      <c r="N29" s="72"/>
      <c r="O29" s="189"/>
      <c r="P29" s="191"/>
      <c r="Q29" s="191"/>
      <c r="R29" s="201"/>
    </row>
    <row r="30" spans="1:18" outlineLevel="1" x14ac:dyDescent="0.35">
      <c r="A30" s="190"/>
      <c r="B30" s="190"/>
      <c r="C30" s="192"/>
      <c r="D30" s="192"/>
      <c r="E30" s="202"/>
      <c r="F30" s="190"/>
      <c r="G30" s="61"/>
      <c r="H30" s="66"/>
      <c r="I30" s="74"/>
      <c r="J30" s="69"/>
      <c r="K30" s="69"/>
      <c r="L30" s="68">
        <f t="shared" si="10"/>
        <v>0</v>
      </c>
      <c r="M30" s="71"/>
      <c r="N30" s="77"/>
      <c r="O30" s="190"/>
      <c r="P30" s="192"/>
      <c r="Q30" s="192"/>
      <c r="R30" s="202"/>
    </row>
    <row r="31" spans="1:18" outlineLevel="1" x14ac:dyDescent="0.35">
      <c r="A31" s="208" t="s">
        <v>237</v>
      </c>
      <c r="B31" s="208" t="s">
        <v>243</v>
      </c>
      <c r="C31" s="209">
        <v>3</v>
      </c>
      <c r="D31" s="191">
        <v>5</v>
      </c>
      <c r="E31" s="200">
        <f t="shared" ref="E31" si="11">C31*D31</f>
        <v>15</v>
      </c>
      <c r="F31" s="189" t="s">
        <v>244</v>
      </c>
      <c r="G31" s="60"/>
      <c r="H31" s="66" t="s">
        <v>159</v>
      </c>
      <c r="I31" s="76" t="s">
        <v>262</v>
      </c>
      <c r="J31" s="67">
        <v>4</v>
      </c>
      <c r="K31" s="67">
        <v>3</v>
      </c>
      <c r="L31" s="68">
        <f>J31*K31</f>
        <v>12</v>
      </c>
      <c r="M31" s="71" t="s">
        <v>265</v>
      </c>
      <c r="N31" s="73" t="s">
        <v>245</v>
      </c>
      <c r="O31" s="189"/>
      <c r="P31" s="191"/>
      <c r="Q31" s="191"/>
      <c r="R31" s="200">
        <f t="shared" ref="R31" si="12">P31*Q31</f>
        <v>0</v>
      </c>
    </row>
    <row r="32" spans="1:18" ht="15" customHeight="1" outlineLevel="1" x14ac:dyDescent="0.35">
      <c r="A32" s="189"/>
      <c r="B32" s="189"/>
      <c r="C32" s="191"/>
      <c r="D32" s="191"/>
      <c r="E32" s="201"/>
      <c r="F32" s="189"/>
      <c r="G32" s="60"/>
      <c r="H32" s="66"/>
      <c r="I32" s="70"/>
      <c r="J32" s="67"/>
      <c r="K32" s="67"/>
      <c r="L32" s="68">
        <f t="shared" ref="L32:L36" si="13">J32*K32</f>
        <v>0</v>
      </c>
      <c r="M32" s="71"/>
      <c r="N32" s="73" t="s">
        <v>246</v>
      </c>
      <c r="O32" s="189"/>
      <c r="P32" s="191"/>
      <c r="Q32" s="191"/>
      <c r="R32" s="201"/>
    </row>
    <row r="33" spans="1:18" ht="15" customHeight="1" outlineLevel="1" x14ac:dyDescent="0.35">
      <c r="A33" s="189"/>
      <c r="B33" s="189"/>
      <c r="C33" s="191"/>
      <c r="D33" s="191"/>
      <c r="E33" s="201"/>
      <c r="F33" s="189"/>
      <c r="G33" s="60"/>
      <c r="H33" s="66"/>
      <c r="I33" s="70"/>
      <c r="J33" s="67"/>
      <c r="K33" s="67"/>
      <c r="L33" s="68">
        <f t="shared" si="13"/>
        <v>0</v>
      </c>
      <c r="M33" s="71"/>
      <c r="N33" s="73"/>
      <c r="O33" s="189"/>
      <c r="P33" s="191"/>
      <c r="Q33" s="191"/>
      <c r="R33" s="201"/>
    </row>
    <row r="34" spans="1:18" ht="15" customHeight="1" outlineLevel="1" x14ac:dyDescent="0.35">
      <c r="A34" s="189"/>
      <c r="B34" s="189"/>
      <c r="C34" s="191"/>
      <c r="D34" s="191"/>
      <c r="E34" s="201"/>
      <c r="F34" s="189"/>
      <c r="G34" s="60"/>
      <c r="H34" s="66"/>
      <c r="I34" s="70"/>
      <c r="J34" s="67"/>
      <c r="K34" s="67"/>
      <c r="L34" s="68">
        <f t="shared" si="13"/>
        <v>0</v>
      </c>
      <c r="M34" s="71"/>
      <c r="N34" s="73"/>
      <c r="O34" s="189"/>
      <c r="P34" s="191"/>
      <c r="Q34" s="191"/>
      <c r="R34" s="201"/>
    </row>
    <row r="35" spans="1:18" ht="15" customHeight="1" outlineLevel="1" x14ac:dyDescent="0.35">
      <c r="A35" s="189"/>
      <c r="B35" s="189"/>
      <c r="C35" s="191"/>
      <c r="D35" s="191"/>
      <c r="E35" s="201"/>
      <c r="F35" s="189"/>
      <c r="G35" s="60"/>
      <c r="H35" s="66"/>
      <c r="I35" s="70"/>
      <c r="J35" s="67"/>
      <c r="K35" s="67"/>
      <c r="L35" s="68">
        <f t="shared" si="13"/>
        <v>0</v>
      </c>
      <c r="M35" s="71"/>
      <c r="N35" s="73"/>
      <c r="O35" s="189"/>
      <c r="P35" s="191"/>
      <c r="Q35" s="191"/>
      <c r="R35" s="201"/>
    </row>
    <row r="36" spans="1:18" ht="15" customHeight="1" outlineLevel="1" x14ac:dyDescent="0.35">
      <c r="A36" s="190"/>
      <c r="B36" s="190"/>
      <c r="C36" s="192"/>
      <c r="D36" s="192"/>
      <c r="E36" s="202"/>
      <c r="F36" s="190"/>
      <c r="G36" s="61"/>
      <c r="H36" s="66"/>
      <c r="I36" s="74"/>
      <c r="J36" s="69"/>
      <c r="K36" s="69"/>
      <c r="L36" s="68">
        <f t="shared" si="13"/>
        <v>0</v>
      </c>
      <c r="M36" s="71"/>
      <c r="N36" s="75"/>
      <c r="O36" s="190"/>
      <c r="P36" s="192"/>
      <c r="Q36" s="192"/>
      <c r="R36" s="202"/>
    </row>
    <row r="37" spans="1:18" ht="23" outlineLevel="1" x14ac:dyDescent="0.35">
      <c r="A37" s="189" t="s">
        <v>283</v>
      </c>
      <c r="B37" s="189" t="s">
        <v>284</v>
      </c>
      <c r="C37" s="191">
        <v>2</v>
      </c>
      <c r="D37" s="191">
        <v>4</v>
      </c>
      <c r="E37" s="200">
        <f t="shared" ref="E37" si="14">C37*D37</f>
        <v>8</v>
      </c>
      <c r="F37" s="189" t="s">
        <v>280</v>
      </c>
      <c r="G37" s="60" t="s">
        <v>285</v>
      </c>
      <c r="H37" s="66"/>
      <c r="I37" s="70"/>
      <c r="J37" s="67"/>
      <c r="K37" s="67"/>
      <c r="L37" s="68">
        <f>J37*K37</f>
        <v>0</v>
      </c>
      <c r="M37" s="71"/>
      <c r="N37" s="73"/>
      <c r="O37" s="189"/>
      <c r="P37" s="191"/>
      <c r="Q37" s="191"/>
      <c r="R37" s="200">
        <f t="shared" ref="R37" si="15">P37*Q37</f>
        <v>0</v>
      </c>
    </row>
    <row r="38" spans="1:18" outlineLevel="1" x14ac:dyDescent="0.35">
      <c r="A38" s="189"/>
      <c r="B38" s="189"/>
      <c r="C38" s="191"/>
      <c r="D38" s="191"/>
      <c r="E38" s="201"/>
      <c r="F38" s="189"/>
      <c r="G38" s="60" t="s">
        <v>286</v>
      </c>
      <c r="H38" s="66"/>
      <c r="I38" s="70"/>
      <c r="J38" s="67"/>
      <c r="K38" s="67"/>
      <c r="L38" s="68">
        <f t="shared" ref="L38:L42" si="16">J38*K38</f>
        <v>0</v>
      </c>
      <c r="M38" s="71"/>
      <c r="N38" s="73"/>
      <c r="O38" s="189"/>
      <c r="P38" s="191"/>
      <c r="Q38" s="191"/>
      <c r="R38" s="201"/>
    </row>
    <row r="39" spans="1:18" outlineLevel="1" x14ac:dyDescent="0.35">
      <c r="A39" s="189"/>
      <c r="B39" s="189"/>
      <c r="C39" s="191"/>
      <c r="D39" s="191"/>
      <c r="E39" s="201"/>
      <c r="F39" s="189"/>
      <c r="G39" s="60"/>
      <c r="H39" s="66"/>
      <c r="I39" s="70"/>
      <c r="J39" s="67"/>
      <c r="K39" s="67"/>
      <c r="L39" s="68">
        <f t="shared" si="16"/>
        <v>0</v>
      </c>
      <c r="M39" s="71"/>
      <c r="N39" s="73"/>
      <c r="O39" s="189"/>
      <c r="P39" s="191"/>
      <c r="Q39" s="191"/>
      <c r="R39" s="201"/>
    </row>
    <row r="40" spans="1:18" outlineLevel="1" x14ac:dyDescent="0.35">
      <c r="A40" s="189"/>
      <c r="B40" s="189"/>
      <c r="C40" s="191"/>
      <c r="D40" s="191"/>
      <c r="E40" s="201"/>
      <c r="F40" s="189"/>
      <c r="G40" s="60"/>
      <c r="H40" s="66"/>
      <c r="I40" s="70"/>
      <c r="J40" s="67"/>
      <c r="K40" s="67"/>
      <c r="L40" s="68">
        <f t="shared" si="16"/>
        <v>0</v>
      </c>
      <c r="M40" s="71"/>
      <c r="N40" s="73"/>
      <c r="O40" s="189"/>
      <c r="P40" s="191"/>
      <c r="Q40" s="191"/>
      <c r="R40" s="201"/>
    </row>
    <row r="41" spans="1:18" outlineLevel="1" x14ac:dyDescent="0.35">
      <c r="A41" s="189"/>
      <c r="B41" s="189"/>
      <c r="C41" s="191"/>
      <c r="D41" s="191"/>
      <c r="E41" s="201"/>
      <c r="F41" s="189"/>
      <c r="G41" s="60"/>
      <c r="H41" s="66"/>
      <c r="I41" s="70"/>
      <c r="J41" s="67"/>
      <c r="K41" s="67"/>
      <c r="L41" s="68">
        <f t="shared" si="16"/>
        <v>0</v>
      </c>
      <c r="M41" s="71"/>
      <c r="N41" s="73"/>
      <c r="O41" s="189"/>
      <c r="P41" s="191"/>
      <c r="Q41" s="191"/>
      <c r="R41" s="201"/>
    </row>
    <row r="42" spans="1:18" outlineLevel="1" x14ac:dyDescent="0.35">
      <c r="A42" s="190"/>
      <c r="B42" s="190"/>
      <c r="C42" s="192"/>
      <c r="D42" s="192"/>
      <c r="E42" s="202"/>
      <c r="F42" s="190"/>
      <c r="G42" s="61"/>
      <c r="H42" s="66"/>
      <c r="I42" s="74"/>
      <c r="J42" s="69"/>
      <c r="K42" s="69"/>
      <c r="L42" s="68">
        <f t="shared" si="16"/>
        <v>0</v>
      </c>
      <c r="M42" s="71"/>
      <c r="N42" s="75"/>
      <c r="O42" s="190"/>
      <c r="P42" s="192"/>
      <c r="Q42" s="192"/>
      <c r="R42" s="202"/>
    </row>
    <row r="43" spans="1:18" s="40" customFormat="1" x14ac:dyDescent="0.35">
      <c r="A43" s="64" t="s">
        <v>75</v>
      </c>
      <c r="B43" s="65"/>
      <c r="C43" s="65" t="s">
        <v>70</v>
      </c>
      <c r="D43" s="65" t="s">
        <v>71</v>
      </c>
      <c r="E43" s="65" t="s">
        <v>37</v>
      </c>
      <c r="F43" s="65"/>
      <c r="G43" s="65"/>
      <c r="H43" s="198" t="s">
        <v>64</v>
      </c>
      <c r="I43" s="199"/>
      <c r="J43" s="65" t="s">
        <v>70</v>
      </c>
      <c r="K43" s="65" t="s">
        <v>71</v>
      </c>
      <c r="L43" s="65" t="s">
        <v>37</v>
      </c>
      <c r="M43" s="65"/>
      <c r="N43" s="65"/>
      <c r="O43" s="65"/>
      <c r="P43" s="65" t="s">
        <v>70</v>
      </c>
      <c r="Q43" s="65" t="s">
        <v>71</v>
      </c>
      <c r="R43" s="65" t="s">
        <v>37</v>
      </c>
    </row>
    <row r="44" spans="1:18" outlineLevel="1" x14ac:dyDescent="0.35">
      <c r="A44" s="129" t="s">
        <v>59</v>
      </c>
      <c r="B44" s="129" t="s">
        <v>60</v>
      </c>
      <c r="C44" s="203" t="s">
        <v>61</v>
      </c>
      <c r="D44" s="204"/>
      <c r="E44" s="205"/>
      <c r="F44" s="129" t="s">
        <v>62</v>
      </c>
      <c r="G44" s="129" t="s">
        <v>63</v>
      </c>
      <c r="H44" s="129" t="s">
        <v>115</v>
      </c>
      <c r="I44" s="129" t="s">
        <v>114</v>
      </c>
      <c r="J44" s="203" t="s">
        <v>65</v>
      </c>
      <c r="K44" s="204"/>
      <c r="L44" s="205"/>
      <c r="M44" s="129" t="s">
        <v>66</v>
      </c>
      <c r="N44" s="129" t="s">
        <v>67</v>
      </c>
      <c r="O44" s="129" t="s">
        <v>68</v>
      </c>
      <c r="P44" s="206" t="s">
        <v>69</v>
      </c>
      <c r="Q44" s="207"/>
      <c r="R44" s="207"/>
    </row>
    <row r="45" spans="1:18" ht="35.5" outlineLevel="1" x14ac:dyDescent="0.35">
      <c r="A45" s="189" t="s">
        <v>259</v>
      </c>
      <c r="B45" s="189" t="s">
        <v>260</v>
      </c>
      <c r="C45" s="191">
        <v>3</v>
      </c>
      <c r="D45" s="191">
        <v>4</v>
      </c>
      <c r="E45" s="200">
        <f t="shared" ref="E45" si="17">C45*D45</f>
        <v>12</v>
      </c>
      <c r="F45" s="189" t="s">
        <v>244</v>
      </c>
      <c r="G45" s="60"/>
      <c r="H45" s="66"/>
      <c r="I45" s="76" t="s">
        <v>262</v>
      </c>
      <c r="J45" s="67">
        <v>4</v>
      </c>
      <c r="K45" s="67">
        <v>3</v>
      </c>
      <c r="L45" s="68">
        <f>J45*K45</f>
        <v>12</v>
      </c>
      <c r="M45" s="71" t="s">
        <v>265</v>
      </c>
      <c r="N45" s="72" t="s">
        <v>261</v>
      </c>
      <c r="O45" s="189"/>
      <c r="P45" s="191"/>
      <c r="Q45" s="191"/>
      <c r="R45" s="200">
        <f t="shared" ref="R45" si="18">P45*Q45</f>
        <v>0</v>
      </c>
    </row>
    <row r="46" spans="1:18" outlineLevel="1" x14ac:dyDescent="0.35">
      <c r="A46" s="189"/>
      <c r="B46" s="189"/>
      <c r="C46" s="191"/>
      <c r="D46" s="191"/>
      <c r="E46" s="201"/>
      <c r="F46" s="189"/>
      <c r="G46" s="60"/>
      <c r="H46" s="66"/>
      <c r="I46" s="70"/>
      <c r="J46" s="67"/>
      <c r="K46" s="67"/>
      <c r="L46" s="68">
        <f t="shared" ref="L46:L50" si="19">J46*K46</f>
        <v>0</v>
      </c>
      <c r="M46" s="71"/>
      <c r="N46" s="73"/>
      <c r="O46" s="189"/>
      <c r="P46" s="191"/>
      <c r="Q46" s="191"/>
      <c r="R46" s="201"/>
    </row>
    <row r="47" spans="1:18" outlineLevel="1" x14ac:dyDescent="0.35">
      <c r="A47" s="189"/>
      <c r="B47" s="189"/>
      <c r="C47" s="191"/>
      <c r="D47" s="191"/>
      <c r="E47" s="201"/>
      <c r="F47" s="189"/>
      <c r="G47" s="60"/>
      <c r="H47" s="66"/>
      <c r="I47" s="70"/>
      <c r="J47" s="67"/>
      <c r="K47" s="67"/>
      <c r="L47" s="68">
        <f t="shared" si="19"/>
        <v>0</v>
      </c>
      <c r="M47" s="71"/>
      <c r="N47" s="73"/>
      <c r="O47" s="189"/>
      <c r="P47" s="191"/>
      <c r="Q47" s="191"/>
      <c r="R47" s="201"/>
    </row>
    <row r="48" spans="1:18" outlineLevel="1" x14ac:dyDescent="0.35">
      <c r="A48" s="189"/>
      <c r="B48" s="189"/>
      <c r="C48" s="191"/>
      <c r="D48" s="191"/>
      <c r="E48" s="201"/>
      <c r="F48" s="189"/>
      <c r="G48" s="60"/>
      <c r="H48" s="66"/>
      <c r="I48" s="70"/>
      <c r="J48" s="67"/>
      <c r="K48" s="67"/>
      <c r="L48" s="68">
        <f t="shared" si="19"/>
        <v>0</v>
      </c>
      <c r="M48" s="71"/>
      <c r="N48" s="73"/>
      <c r="O48" s="189"/>
      <c r="P48" s="191"/>
      <c r="Q48" s="191"/>
      <c r="R48" s="201"/>
    </row>
    <row r="49" spans="1:18" outlineLevel="1" x14ac:dyDescent="0.35">
      <c r="A49" s="189"/>
      <c r="B49" s="189"/>
      <c r="C49" s="191"/>
      <c r="D49" s="191"/>
      <c r="E49" s="201"/>
      <c r="F49" s="189"/>
      <c r="G49" s="60"/>
      <c r="H49" s="66"/>
      <c r="I49" s="70"/>
      <c r="J49" s="67"/>
      <c r="K49" s="67"/>
      <c r="L49" s="68">
        <f t="shared" si="19"/>
        <v>0</v>
      </c>
      <c r="M49" s="71"/>
      <c r="N49" s="73"/>
      <c r="O49" s="189"/>
      <c r="P49" s="191"/>
      <c r="Q49" s="191"/>
      <c r="R49" s="201"/>
    </row>
    <row r="50" spans="1:18" outlineLevel="1" x14ac:dyDescent="0.35">
      <c r="A50" s="190"/>
      <c r="B50" s="190"/>
      <c r="C50" s="192"/>
      <c r="D50" s="192"/>
      <c r="E50" s="202"/>
      <c r="F50" s="190"/>
      <c r="G50" s="61"/>
      <c r="H50" s="66"/>
      <c r="I50" s="74"/>
      <c r="J50" s="69"/>
      <c r="K50" s="69"/>
      <c r="L50" s="68">
        <f t="shared" si="19"/>
        <v>0</v>
      </c>
      <c r="M50" s="71"/>
      <c r="N50" s="75"/>
      <c r="O50" s="190"/>
      <c r="P50" s="192"/>
      <c r="Q50" s="192"/>
      <c r="R50" s="202"/>
    </row>
    <row r="51" spans="1:18" outlineLevel="1" x14ac:dyDescent="0.35">
      <c r="A51" s="189" t="s">
        <v>278</v>
      </c>
      <c r="B51" s="189" t="s">
        <v>279</v>
      </c>
      <c r="C51" s="191">
        <v>4</v>
      </c>
      <c r="D51" s="191">
        <v>4</v>
      </c>
      <c r="E51" s="200">
        <f t="shared" ref="E51" si="20">C51*D51</f>
        <v>16</v>
      </c>
      <c r="F51" s="189" t="s">
        <v>280</v>
      </c>
      <c r="G51" s="60" t="s">
        <v>281</v>
      </c>
      <c r="H51" s="66"/>
      <c r="I51" s="70"/>
      <c r="J51" s="67"/>
      <c r="K51" s="67"/>
      <c r="L51" s="68">
        <f>J51*K51</f>
        <v>0</v>
      </c>
      <c r="M51" s="71"/>
      <c r="N51" s="73"/>
      <c r="O51" s="189"/>
      <c r="P51" s="191"/>
      <c r="Q51" s="191"/>
      <c r="R51" s="200">
        <f t="shared" ref="R51" si="21">P51*Q51</f>
        <v>0</v>
      </c>
    </row>
    <row r="52" spans="1:18" outlineLevel="1" x14ac:dyDescent="0.35">
      <c r="A52" s="189"/>
      <c r="B52" s="189"/>
      <c r="C52" s="191"/>
      <c r="D52" s="191"/>
      <c r="E52" s="201"/>
      <c r="F52" s="189"/>
      <c r="G52" s="60" t="s">
        <v>282</v>
      </c>
      <c r="H52" s="66"/>
      <c r="I52" s="70"/>
      <c r="J52" s="67"/>
      <c r="K52" s="67"/>
      <c r="L52" s="68">
        <f t="shared" ref="L52:L56" si="22">J52*K52</f>
        <v>0</v>
      </c>
      <c r="M52" s="71"/>
      <c r="N52" s="73"/>
      <c r="O52" s="189"/>
      <c r="P52" s="191"/>
      <c r="Q52" s="191"/>
      <c r="R52" s="201"/>
    </row>
    <row r="53" spans="1:18" outlineLevel="1" x14ac:dyDescent="0.35">
      <c r="A53" s="189"/>
      <c r="B53" s="189"/>
      <c r="C53" s="191"/>
      <c r="D53" s="191"/>
      <c r="E53" s="201"/>
      <c r="F53" s="189"/>
      <c r="G53" s="60"/>
      <c r="H53" s="66"/>
      <c r="I53" s="70"/>
      <c r="J53" s="67"/>
      <c r="K53" s="67"/>
      <c r="L53" s="68">
        <f t="shared" si="22"/>
        <v>0</v>
      </c>
      <c r="M53" s="71"/>
      <c r="N53" s="73"/>
      <c r="O53" s="189"/>
      <c r="P53" s="191"/>
      <c r="Q53" s="191"/>
      <c r="R53" s="201"/>
    </row>
    <row r="54" spans="1:18" outlineLevel="1" x14ac:dyDescent="0.35">
      <c r="A54" s="189"/>
      <c r="B54" s="189"/>
      <c r="C54" s="191"/>
      <c r="D54" s="191"/>
      <c r="E54" s="201"/>
      <c r="F54" s="189"/>
      <c r="G54" s="60"/>
      <c r="H54" s="66"/>
      <c r="I54" s="70"/>
      <c r="J54" s="67"/>
      <c r="K54" s="67"/>
      <c r="L54" s="68">
        <f t="shared" si="22"/>
        <v>0</v>
      </c>
      <c r="M54" s="71"/>
      <c r="N54" s="73"/>
      <c r="O54" s="189"/>
      <c r="P54" s="191"/>
      <c r="Q54" s="191"/>
      <c r="R54" s="201"/>
    </row>
    <row r="55" spans="1:18" outlineLevel="1" x14ac:dyDescent="0.35">
      <c r="A55" s="189"/>
      <c r="B55" s="189"/>
      <c r="C55" s="191"/>
      <c r="D55" s="191"/>
      <c r="E55" s="201"/>
      <c r="F55" s="189"/>
      <c r="G55" s="60"/>
      <c r="H55" s="66"/>
      <c r="I55" s="70"/>
      <c r="J55" s="67"/>
      <c r="K55" s="67"/>
      <c r="L55" s="68">
        <f t="shared" si="22"/>
        <v>0</v>
      </c>
      <c r="M55" s="71"/>
      <c r="N55" s="73"/>
      <c r="O55" s="189"/>
      <c r="P55" s="191"/>
      <c r="Q55" s="191"/>
      <c r="R55" s="201"/>
    </row>
    <row r="56" spans="1:18" outlineLevel="1" x14ac:dyDescent="0.35">
      <c r="A56" s="190"/>
      <c r="B56" s="190"/>
      <c r="C56" s="192"/>
      <c r="D56" s="192"/>
      <c r="E56" s="202"/>
      <c r="F56" s="190"/>
      <c r="G56" s="61"/>
      <c r="H56" s="66"/>
      <c r="I56" s="74"/>
      <c r="J56" s="69"/>
      <c r="K56" s="69"/>
      <c r="L56" s="68">
        <f t="shared" si="22"/>
        <v>0</v>
      </c>
      <c r="M56" s="71"/>
      <c r="N56" s="75"/>
      <c r="O56" s="190"/>
      <c r="P56" s="192"/>
      <c r="Q56" s="192"/>
      <c r="R56" s="202"/>
    </row>
    <row r="57" spans="1:18" outlineLevel="1" x14ac:dyDescent="0.35">
      <c r="A57" s="189"/>
      <c r="B57" s="189"/>
      <c r="C57" s="191"/>
      <c r="D57" s="191"/>
      <c r="E57" s="200">
        <f t="shared" ref="E57" si="23">C57*D57</f>
        <v>0</v>
      </c>
      <c r="F57" s="189"/>
      <c r="G57" s="60"/>
      <c r="H57" s="66"/>
      <c r="I57" s="70"/>
      <c r="J57" s="67"/>
      <c r="K57" s="67"/>
      <c r="L57" s="68">
        <f>J57*K57</f>
        <v>0</v>
      </c>
      <c r="M57" s="71"/>
      <c r="N57" s="73"/>
      <c r="O57" s="189"/>
      <c r="P57" s="191"/>
      <c r="Q57" s="191"/>
      <c r="R57" s="200">
        <f t="shared" ref="R57" si="24">P57*Q57</f>
        <v>0</v>
      </c>
    </row>
    <row r="58" spans="1:18" outlineLevel="1" x14ac:dyDescent="0.35">
      <c r="A58" s="189"/>
      <c r="B58" s="189"/>
      <c r="C58" s="191"/>
      <c r="D58" s="191"/>
      <c r="E58" s="201"/>
      <c r="F58" s="189"/>
      <c r="G58" s="60"/>
      <c r="H58" s="66"/>
      <c r="I58" s="70"/>
      <c r="J58" s="67"/>
      <c r="K58" s="67"/>
      <c r="L58" s="68">
        <f t="shared" ref="L58:L62" si="25">J58*K58</f>
        <v>0</v>
      </c>
      <c r="M58" s="71"/>
      <c r="N58" s="73"/>
      <c r="O58" s="189"/>
      <c r="P58" s="191"/>
      <c r="Q58" s="191"/>
      <c r="R58" s="201"/>
    </row>
    <row r="59" spans="1:18" outlineLevel="1" x14ac:dyDescent="0.35">
      <c r="A59" s="189"/>
      <c r="B59" s="189"/>
      <c r="C59" s="191"/>
      <c r="D59" s="191"/>
      <c r="E59" s="201"/>
      <c r="F59" s="189"/>
      <c r="G59" s="60"/>
      <c r="H59" s="66"/>
      <c r="I59" s="70"/>
      <c r="J59" s="67"/>
      <c r="K59" s="67"/>
      <c r="L59" s="68">
        <f t="shared" si="25"/>
        <v>0</v>
      </c>
      <c r="M59" s="71"/>
      <c r="N59" s="73"/>
      <c r="O59" s="189"/>
      <c r="P59" s="191"/>
      <c r="Q59" s="191"/>
      <c r="R59" s="201"/>
    </row>
    <row r="60" spans="1:18" outlineLevel="1" x14ac:dyDescent="0.35">
      <c r="A60" s="189"/>
      <c r="B60" s="189"/>
      <c r="C60" s="191"/>
      <c r="D60" s="191"/>
      <c r="E60" s="201"/>
      <c r="F60" s="189"/>
      <c r="G60" s="60"/>
      <c r="H60" s="66"/>
      <c r="I60" s="70"/>
      <c r="J60" s="67"/>
      <c r="K60" s="67"/>
      <c r="L60" s="68">
        <f t="shared" si="25"/>
        <v>0</v>
      </c>
      <c r="M60" s="71"/>
      <c r="N60" s="73"/>
      <c r="O60" s="189"/>
      <c r="P60" s="191"/>
      <c r="Q60" s="191"/>
      <c r="R60" s="201"/>
    </row>
    <row r="61" spans="1:18" outlineLevel="1" x14ac:dyDescent="0.35">
      <c r="A61" s="189"/>
      <c r="B61" s="189"/>
      <c r="C61" s="191"/>
      <c r="D61" s="191"/>
      <c r="E61" s="201"/>
      <c r="F61" s="189"/>
      <c r="G61" s="60"/>
      <c r="H61" s="66"/>
      <c r="I61" s="70"/>
      <c r="J61" s="67"/>
      <c r="K61" s="67"/>
      <c r="L61" s="68">
        <f t="shared" si="25"/>
        <v>0</v>
      </c>
      <c r="M61" s="71"/>
      <c r="N61" s="73"/>
      <c r="O61" s="189"/>
      <c r="P61" s="191"/>
      <c r="Q61" s="191"/>
      <c r="R61" s="201"/>
    </row>
    <row r="62" spans="1:18" outlineLevel="1" x14ac:dyDescent="0.35">
      <c r="A62" s="190"/>
      <c r="B62" s="190"/>
      <c r="C62" s="192"/>
      <c r="D62" s="192"/>
      <c r="E62" s="202"/>
      <c r="F62" s="190"/>
      <c r="G62" s="61"/>
      <c r="H62" s="66"/>
      <c r="I62" s="74"/>
      <c r="J62" s="69"/>
      <c r="K62" s="69"/>
      <c r="L62" s="68">
        <f t="shared" si="25"/>
        <v>0</v>
      </c>
      <c r="M62" s="71"/>
      <c r="N62" s="75"/>
      <c r="O62" s="190"/>
      <c r="P62" s="192"/>
      <c r="Q62" s="192"/>
      <c r="R62" s="202"/>
    </row>
    <row r="63" spans="1:18" outlineLevel="1" x14ac:dyDescent="0.35">
      <c r="A63" s="129" t="s">
        <v>73</v>
      </c>
      <c r="B63" s="129" t="s">
        <v>60</v>
      </c>
      <c r="C63" s="203" t="s">
        <v>61</v>
      </c>
      <c r="D63" s="204"/>
      <c r="E63" s="205"/>
      <c r="F63" s="129" t="s">
        <v>62</v>
      </c>
      <c r="G63" s="129" t="s">
        <v>63</v>
      </c>
      <c r="H63" s="129" t="s">
        <v>115</v>
      </c>
      <c r="I63" s="129" t="s">
        <v>114</v>
      </c>
      <c r="J63" s="203" t="s">
        <v>65</v>
      </c>
      <c r="K63" s="204"/>
      <c r="L63" s="205"/>
      <c r="M63" s="129" t="s">
        <v>66</v>
      </c>
      <c r="N63" s="129" t="s">
        <v>67</v>
      </c>
      <c r="O63" s="129" t="s">
        <v>68</v>
      </c>
      <c r="P63" s="206" t="s">
        <v>69</v>
      </c>
      <c r="Q63" s="207"/>
      <c r="R63" s="207"/>
    </row>
    <row r="64" spans="1:18" outlineLevel="1" x14ac:dyDescent="0.35">
      <c r="A64" s="189"/>
      <c r="B64" s="189"/>
      <c r="C64" s="191"/>
      <c r="D64" s="191"/>
      <c r="E64" s="200">
        <f t="shared" ref="E64" si="26">C64*D64</f>
        <v>0</v>
      </c>
      <c r="F64" s="189"/>
      <c r="G64" s="60"/>
      <c r="H64" s="66"/>
      <c r="I64" s="70"/>
      <c r="J64" s="67"/>
      <c r="K64" s="67"/>
      <c r="L64" s="68">
        <f>J64*K64</f>
        <v>0</v>
      </c>
      <c r="M64" s="71"/>
      <c r="N64" s="73"/>
      <c r="O64" s="189"/>
      <c r="P64" s="191"/>
      <c r="Q64" s="191"/>
      <c r="R64" s="200">
        <f t="shared" ref="R64" si="27">P64*Q64</f>
        <v>0</v>
      </c>
    </row>
    <row r="65" spans="1:18" outlineLevel="1" x14ac:dyDescent="0.35">
      <c r="A65" s="189"/>
      <c r="B65" s="189"/>
      <c r="C65" s="191"/>
      <c r="D65" s="191"/>
      <c r="E65" s="201"/>
      <c r="F65" s="189"/>
      <c r="G65" s="60"/>
      <c r="H65" s="66"/>
      <c r="I65" s="70"/>
      <c r="J65" s="67"/>
      <c r="K65" s="67"/>
      <c r="L65" s="68">
        <f t="shared" ref="L65:L69" si="28">J65*K65</f>
        <v>0</v>
      </c>
      <c r="M65" s="71"/>
      <c r="N65" s="73"/>
      <c r="O65" s="189"/>
      <c r="P65" s="191"/>
      <c r="Q65" s="191"/>
      <c r="R65" s="201"/>
    </row>
    <row r="66" spans="1:18" outlineLevel="1" x14ac:dyDescent="0.35">
      <c r="A66" s="189"/>
      <c r="B66" s="189"/>
      <c r="C66" s="191"/>
      <c r="D66" s="191"/>
      <c r="E66" s="201"/>
      <c r="F66" s="189"/>
      <c r="G66" s="60"/>
      <c r="H66" s="66"/>
      <c r="I66" s="70"/>
      <c r="J66" s="67"/>
      <c r="K66" s="67"/>
      <c r="L66" s="68">
        <f t="shared" si="28"/>
        <v>0</v>
      </c>
      <c r="M66" s="71"/>
      <c r="N66" s="73"/>
      <c r="O66" s="189"/>
      <c r="P66" s="191"/>
      <c r="Q66" s="191"/>
      <c r="R66" s="201"/>
    </row>
    <row r="67" spans="1:18" outlineLevel="1" x14ac:dyDescent="0.35">
      <c r="A67" s="189"/>
      <c r="B67" s="189"/>
      <c r="C67" s="191"/>
      <c r="D67" s="191"/>
      <c r="E67" s="201"/>
      <c r="F67" s="189"/>
      <c r="G67" s="60"/>
      <c r="H67" s="66"/>
      <c r="I67" s="70"/>
      <c r="J67" s="67"/>
      <c r="K67" s="67"/>
      <c r="L67" s="68">
        <f t="shared" si="28"/>
        <v>0</v>
      </c>
      <c r="M67" s="71"/>
      <c r="N67" s="73"/>
      <c r="O67" s="189"/>
      <c r="P67" s="191"/>
      <c r="Q67" s="191"/>
      <c r="R67" s="201"/>
    </row>
    <row r="68" spans="1:18" outlineLevel="1" x14ac:dyDescent="0.35">
      <c r="A68" s="189"/>
      <c r="B68" s="189"/>
      <c r="C68" s="191"/>
      <c r="D68" s="191"/>
      <c r="E68" s="201"/>
      <c r="F68" s="189"/>
      <c r="G68" s="60"/>
      <c r="H68" s="66"/>
      <c r="I68" s="70"/>
      <c r="J68" s="67"/>
      <c r="K68" s="67"/>
      <c r="L68" s="68">
        <f t="shared" si="28"/>
        <v>0</v>
      </c>
      <c r="M68" s="71"/>
      <c r="N68" s="73"/>
      <c r="O68" s="189"/>
      <c r="P68" s="191"/>
      <c r="Q68" s="191"/>
      <c r="R68" s="201"/>
    </row>
    <row r="69" spans="1:18" outlineLevel="1" x14ac:dyDescent="0.35">
      <c r="A69" s="190"/>
      <c r="B69" s="190"/>
      <c r="C69" s="192"/>
      <c r="D69" s="192"/>
      <c r="E69" s="202"/>
      <c r="F69" s="190"/>
      <c r="G69" s="61"/>
      <c r="H69" s="66"/>
      <c r="I69" s="74"/>
      <c r="J69" s="69"/>
      <c r="K69" s="69"/>
      <c r="L69" s="68">
        <f t="shared" si="28"/>
        <v>0</v>
      </c>
      <c r="M69" s="71"/>
      <c r="N69" s="75"/>
      <c r="O69" s="190"/>
      <c r="P69" s="192"/>
      <c r="Q69" s="192"/>
      <c r="R69" s="202"/>
    </row>
  </sheetData>
  <mergeCells count="119">
    <mergeCell ref="A1:F1"/>
    <mergeCell ref="C63:E63"/>
    <mergeCell ref="J63:L63"/>
    <mergeCell ref="P63:R63"/>
    <mergeCell ref="A64:A69"/>
    <mergeCell ref="B64:B69"/>
    <mergeCell ref="C64:C69"/>
    <mergeCell ref="D64:D69"/>
    <mergeCell ref="E64:E69"/>
    <mergeCell ref="F64:F69"/>
    <mergeCell ref="O64:O69"/>
    <mergeCell ref="P64:P69"/>
    <mergeCell ref="Q64:Q69"/>
    <mergeCell ref="R64:R69"/>
    <mergeCell ref="Q57:Q62"/>
    <mergeCell ref="R57:R62"/>
    <mergeCell ref="P31:P36"/>
    <mergeCell ref="Q31:Q36"/>
    <mergeCell ref="R31:R36"/>
    <mergeCell ref="Q51:Q56"/>
    <mergeCell ref="R51:R56"/>
    <mergeCell ref="A57:A62"/>
    <mergeCell ref="B57:B62"/>
    <mergeCell ref="C57:C62"/>
    <mergeCell ref="D57:D62"/>
    <mergeCell ref="E57:E62"/>
    <mergeCell ref="F57:F62"/>
    <mergeCell ref="O51:O56"/>
    <mergeCell ref="P51:P56"/>
    <mergeCell ref="O57:O62"/>
    <mergeCell ref="P57:P62"/>
    <mergeCell ref="R45:R50"/>
    <mergeCell ref="A51:A56"/>
    <mergeCell ref="B51:B56"/>
    <mergeCell ref="C51:C56"/>
    <mergeCell ref="D51:D56"/>
    <mergeCell ref="E51:E56"/>
    <mergeCell ref="F51:F56"/>
    <mergeCell ref="O45:O50"/>
    <mergeCell ref="P45:P50"/>
    <mergeCell ref="Q45:Q50"/>
    <mergeCell ref="A45:A50"/>
    <mergeCell ref="B45:B50"/>
    <mergeCell ref="C45:C50"/>
    <mergeCell ref="D45:D50"/>
    <mergeCell ref="E45:E50"/>
    <mergeCell ref="F45:F50"/>
    <mergeCell ref="C24:E24"/>
    <mergeCell ref="J24:L24"/>
    <mergeCell ref="P24:R24"/>
    <mergeCell ref="C44:E44"/>
    <mergeCell ref="J44:L44"/>
    <mergeCell ref="P44:R44"/>
    <mergeCell ref="O31:O36"/>
    <mergeCell ref="O37:O42"/>
    <mergeCell ref="P37:P42"/>
    <mergeCell ref="Q37:Q42"/>
    <mergeCell ref="R37:R42"/>
    <mergeCell ref="P25:P30"/>
    <mergeCell ref="Q25:Q30"/>
    <mergeCell ref="R25:R30"/>
    <mergeCell ref="O25:O30"/>
    <mergeCell ref="E37:E42"/>
    <mergeCell ref="F37:F42"/>
    <mergeCell ref="E25:E30"/>
    <mergeCell ref="F25:F30"/>
    <mergeCell ref="F31:F36"/>
    <mergeCell ref="A25:A30"/>
    <mergeCell ref="B25:B30"/>
    <mergeCell ref="C25:C30"/>
    <mergeCell ref="D25:D30"/>
    <mergeCell ref="A31:A36"/>
    <mergeCell ref="B31:B36"/>
    <mergeCell ref="C31:C36"/>
    <mergeCell ref="D31:D36"/>
    <mergeCell ref="E31:E36"/>
    <mergeCell ref="B17:B22"/>
    <mergeCell ref="A17:A22"/>
    <mergeCell ref="C17:C22"/>
    <mergeCell ref="F17:F22"/>
    <mergeCell ref="O17:O22"/>
    <mergeCell ref="P17:P22"/>
    <mergeCell ref="H23:I23"/>
    <mergeCell ref="H43:I43"/>
    <mergeCell ref="C4:E4"/>
    <mergeCell ref="J4:L4"/>
    <mergeCell ref="P4:R4"/>
    <mergeCell ref="Q5:Q10"/>
    <mergeCell ref="R5:R10"/>
    <mergeCell ref="Q11:Q16"/>
    <mergeCell ref="R11:R16"/>
    <mergeCell ref="Q17:Q22"/>
    <mergeCell ref="R17:R22"/>
    <mergeCell ref="D17:D22"/>
    <mergeCell ref="E17:E22"/>
    <mergeCell ref="P11:P16"/>
    <mergeCell ref="A37:A42"/>
    <mergeCell ref="B37:B42"/>
    <mergeCell ref="C37:C42"/>
    <mergeCell ref="D37:D42"/>
    <mergeCell ref="J2:R2"/>
    <mergeCell ref="A11:A16"/>
    <mergeCell ref="B11:B16"/>
    <mergeCell ref="C11:C16"/>
    <mergeCell ref="F11:F16"/>
    <mergeCell ref="O11:O16"/>
    <mergeCell ref="A2:F2"/>
    <mergeCell ref="A5:A10"/>
    <mergeCell ref="B5:B10"/>
    <mergeCell ref="C5:C10"/>
    <mergeCell ref="F5:F10"/>
    <mergeCell ref="O5:O10"/>
    <mergeCell ref="P5:P10"/>
    <mergeCell ref="H2:I2"/>
    <mergeCell ref="H3:I3"/>
    <mergeCell ref="D5:D10"/>
    <mergeCell ref="E5:E10"/>
    <mergeCell ref="D11:D16"/>
    <mergeCell ref="E11:E16"/>
  </mergeCells>
  <conditionalFormatting sqref="E5:E10">
    <cfRule type="cellIs" dxfId="315" priority="243" operator="equal">
      <formula>25</formula>
    </cfRule>
    <cfRule type="cellIs" dxfId="314" priority="244" operator="equal">
      <formula>20</formula>
    </cfRule>
    <cfRule type="cellIs" dxfId="313" priority="245" operator="between">
      <formula>15</formula>
      <formula>16</formula>
    </cfRule>
    <cfRule type="cellIs" dxfId="312" priority="246" operator="between">
      <formula>10</formula>
      <formula>12</formula>
    </cfRule>
    <cfRule type="cellIs" dxfId="311" priority="247" operator="between">
      <formula>8</formula>
      <formula>9</formula>
    </cfRule>
    <cfRule type="cellIs" dxfId="310" priority="248" operator="equal">
      <formula>5</formula>
    </cfRule>
    <cfRule type="cellIs" dxfId="309" priority="249" operator="equal">
      <formula>6</formula>
    </cfRule>
    <cfRule type="cellIs" dxfId="308" priority="250" operator="equal">
      <formula>4</formula>
    </cfRule>
    <cfRule type="cellIs" dxfId="307" priority="251" operator="equal">
      <formula>3</formula>
    </cfRule>
    <cfRule type="cellIs" dxfId="306" priority="252" operator="equal">
      <formula>2</formula>
    </cfRule>
    <cfRule type="cellIs" dxfId="305" priority="253" operator="equal">
      <formula>1</formula>
    </cfRule>
  </conditionalFormatting>
  <conditionalFormatting sqref="E11:E22">
    <cfRule type="cellIs" dxfId="304" priority="232" operator="equal">
      <formula>25</formula>
    </cfRule>
    <cfRule type="cellIs" dxfId="303" priority="233" operator="equal">
      <formula>20</formula>
    </cfRule>
    <cfRule type="cellIs" dxfId="302" priority="234" operator="between">
      <formula>15</formula>
      <formula>16</formula>
    </cfRule>
    <cfRule type="cellIs" dxfId="301" priority="235" operator="between">
      <formula>10</formula>
      <formula>12</formula>
    </cfRule>
    <cfRule type="cellIs" dxfId="300" priority="236" operator="between">
      <formula>8</formula>
      <formula>9</formula>
    </cfRule>
    <cfRule type="cellIs" dxfId="299" priority="237" operator="equal">
      <formula>5</formula>
    </cfRule>
    <cfRule type="cellIs" dxfId="298" priority="238" operator="equal">
      <formula>6</formula>
    </cfRule>
    <cfRule type="cellIs" dxfId="297" priority="239" operator="equal">
      <formula>4</formula>
    </cfRule>
    <cfRule type="cellIs" dxfId="296" priority="240" operator="equal">
      <formula>3</formula>
    </cfRule>
    <cfRule type="cellIs" dxfId="295" priority="241" operator="equal">
      <formula>2</formula>
    </cfRule>
    <cfRule type="cellIs" dxfId="294" priority="242" operator="equal">
      <formula>1</formula>
    </cfRule>
  </conditionalFormatting>
  <conditionalFormatting sqref="E25:E42">
    <cfRule type="cellIs" dxfId="293" priority="221" operator="equal">
      <formula>25</formula>
    </cfRule>
    <cfRule type="cellIs" dxfId="292" priority="222" operator="equal">
      <formula>20</formula>
    </cfRule>
    <cfRule type="cellIs" dxfId="291" priority="223" operator="between">
      <formula>15</formula>
      <formula>16</formula>
    </cfRule>
    <cfRule type="cellIs" dxfId="290" priority="224" operator="between">
      <formula>10</formula>
      <formula>12</formula>
    </cfRule>
    <cfRule type="cellIs" dxfId="289" priority="225" operator="between">
      <formula>8</formula>
      <formula>9</formula>
    </cfRule>
    <cfRule type="cellIs" dxfId="288" priority="226" operator="equal">
      <formula>5</formula>
    </cfRule>
    <cfRule type="cellIs" dxfId="287" priority="227" operator="equal">
      <formula>6</formula>
    </cfRule>
    <cfRule type="cellIs" dxfId="286" priority="228" operator="equal">
      <formula>4</formula>
    </cfRule>
    <cfRule type="cellIs" dxfId="285" priority="229" operator="equal">
      <formula>3</formula>
    </cfRule>
    <cfRule type="cellIs" dxfId="284" priority="230" operator="equal">
      <formula>2</formula>
    </cfRule>
    <cfRule type="cellIs" dxfId="283" priority="231" operator="equal">
      <formula>1</formula>
    </cfRule>
  </conditionalFormatting>
  <conditionalFormatting sqref="E45:E62">
    <cfRule type="cellIs" dxfId="282" priority="210" operator="equal">
      <formula>25</formula>
    </cfRule>
    <cfRule type="cellIs" dxfId="281" priority="211" operator="equal">
      <formula>20</formula>
    </cfRule>
    <cfRule type="cellIs" dxfId="280" priority="212" operator="between">
      <formula>15</formula>
      <formula>16</formula>
    </cfRule>
    <cfRule type="cellIs" dxfId="279" priority="213" operator="between">
      <formula>10</formula>
      <formula>12</formula>
    </cfRule>
    <cfRule type="cellIs" dxfId="278" priority="214" operator="between">
      <formula>8</formula>
      <formula>9</formula>
    </cfRule>
    <cfRule type="cellIs" dxfId="277" priority="215" operator="equal">
      <formula>5</formula>
    </cfRule>
    <cfRule type="cellIs" dxfId="276" priority="216" operator="equal">
      <formula>6</formula>
    </cfRule>
    <cfRule type="cellIs" dxfId="275" priority="217" operator="equal">
      <formula>4</formula>
    </cfRule>
    <cfRule type="cellIs" dxfId="274" priority="218" operator="equal">
      <formula>3</formula>
    </cfRule>
    <cfRule type="cellIs" dxfId="273" priority="219" operator="equal">
      <formula>2</formula>
    </cfRule>
    <cfRule type="cellIs" dxfId="272" priority="220" operator="equal">
      <formula>1</formula>
    </cfRule>
  </conditionalFormatting>
  <conditionalFormatting sqref="R45:R62">
    <cfRule type="cellIs" dxfId="271" priority="133" operator="equal">
      <formula>25</formula>
    </cfRule>
    <cfRule type="cellIs" dxfId="270" priority="134" operator="equal">
      <formula>20</formula>
    </cfRule>
    <cfRule type="cellIs" dxfId="269" priority="135" operator="between">
      <formula>15</formula>
      <formula>16</formula>
    </cfRule>
    <cfRule type="cellIs" dxfId="268" priority="136" operator="between">
      <formula>10</formula>
      <formula>12</formula>
    </cfRule>
    <cfRule type="cellIs" dxfId="267" priority="137" operator="between">
      <formula>8</formula>
      <formula>9</formula>
    </cfRule>
    <cfRule type="cellIs" dxfId="266" priority="138" operator="equal">
      <formula>5</formula>
    </cfRule>
    <cfRule type="cellIs" dxfId="265" priority="139" operator="equal">
      <formula>6</formula>
    </cfRule>
    <cfRule type="cellIs" dxfId="264" priority="140" operator="equal">
      <formula>4</formula>
    </cfRule>
    <cfRule type="cellIs" dxfId="263" priority="141" operator="equal">
      <formula>3</formula>
    </cfRule>
    <cfRule type="cellIs" dxfId="262" priority="142" operator="equal">
      <formula>2</formula>
    </cfRule>
    <cfRule type="cellIs" dxfId="261" priority="143" operator="equal">
      <formula>1</formula>
    </cfRule>
  </conditionalFormatting>
  <conditionalFormatting sqref="L11:L16">
    <cfRule type="cellIs" dxfId="260" priority="111" operator="equal">
      <formula>25</formula>
    </cfRule>
    <cfRule type="cellIs" dxfId="259" priority="112" operator="equal">
      <formula>20</formula>
    </cfRule>
    <cfRule type="cellIs" dxfId="258" priority="113" operator="between">
      <formula>15</formula>
      <formula>16</formula>
    </cfRule>
    <cfRule type="cellIs" dxfId="257" priority="114" operator="between">
      <formula>10</formula>
      <formula>12</formula>
    </cfRule>
    <cfRule type="cellIs" dxfId="256" priority="115" operator="between">
      <formula>8</formula>
      <formula>9</formula>
    </cfRule>
    <cfRule type="cellIs" dxfId="255" priority="116" operator="equal">
      <formula>5</formula>
    </cfRule>
    <cfRule type="cellIs" dxfId="254" priority="117" operator="equal">
      <formula>6</formula>
    </cfRule>
    <cfRule type="cellIs" dxfId="253" priority="118" operator="equal">
      <formula>4</formula>
    </cfRule>
    <cfRule type="cellIs" dxfId="252" priority="119" operator="equal">
      <formula>3</formula>
    </cfRule>
    <cfRule type="cellIs" dxfId="251" priority="120" operator="equal">
      <formula>2</formula>
    </cfRule>
    <cfRule type="cellIs" dxfId="250" priority="121" operator="equal">
      <formula>1</formula>
    </cfRule>
  </conditionalFormatting>
  <conditionalFormatting sqref="R5:R22">
    <cfRule type="cellIs" dxfId="249" priority="155" operator="equal">
      <formula>25</formula>
    </cfRule>
    <cfRule type="cellIs" dxfId="248" priority="156" operator="equal">
      <formula>20</formula>
    </cfRule>
    <cfRule type="cellIs" dxfId="247" priority="157" operator="between">
      <formula>15</formula>
      <formula>16</formula>
    </cfRule>
    <cfRule type="cellIs" dxfId="246" priority="158" operator="between">
      <formula>10</formula>
      <formula>12</formula>
    </cfRule>
    <cfRule type="cellIs" dxfId="245" priority="159" operator="between">
      <formula>8</formula>
      <formula>9</formula>
    </cfRule>
    <cfRule type="cellIs" dxfId="244" priority="160" operator="equal">
      <formula>5</formula>
    </cfRule>
    <cfRule type="cellIs" dxfId="243" priority="161" operator="equal">
      <formula>6</formula>
    </cfRule>
    <cfRule type="cellIs" dxfId="242" priority="162" operator="equal">
      <formula>4</formula>
    </cfRule>
    <cfRule type="cellIs" dxfId="241" priority="163" operator="equal">
      <formula>3</formula>
    </cfRule>
    <cfRule type="cellIs" dxfId="240" priority="164" operator="equal">
      <formula>2</formula>
    </cfRule>
    <cfRule type="cellIs" dxfId="239" priority="165" operator="equal">
      <formula>1</formula>
    </cfRule>
  </conditionalFormatting>
  <conditionalFormatting sqref="R25:R42">
    <cfRule type="cellIs" dxfId="238" priority="144" operator="equal">
      <formula>25</formula>
    </cfRule>
    <cfRule type="cellIs" dxfId="237" priority="145" operator="equal">
      <formula>20</formula>
    </cfRule>
    <cfRule type="cellIs" dxfId="236" priority="146" operator="between">
      <formula>15</formula>
      <formula>16</formula>
    </cfRule>
    <cfRule type="cellIs" dxfId="235" priority="147" operator="between">
      <formula>10</formula>
      <formula>12</formula>
    </cfRule>
    <cfRule type="cellIs" dxfId="234" priority="148" operator="between">
      <formula>8</formula>
      <formula>9</formula>
    </cfRule>
    <cfRule type="cellIs" dxfId="233" priority="149" operator="equal">
      <formula>5</formula>
    </cfRule>
    <cfRule type="cellIs" dxfId="232" priority="150" operator="equal">
      <formula>6</formula>
    </cfRule>
    <cfRule type="cellIs" dxfId="231" priority="151" operator="equal">
      <formula>4</formula>
    </cfRule>
    <cfRule type="cellIs" dxfId="230" priority="152" operator="equal">
      <formula>3</formula>
    </cfRule>
    <cfRule type="cellIs" dxfId="229" priority="153" operator="equal">
      <formula>2</formula>
    </cfRule>
    <cfRule type="cellIs" dxfId="228" priority="154" operator="equal">
      <formula>1</formula>
    </cfRule>
  </conditionalFormatting>
  <conditionalFormatting sqref="L5:L10">
    <cfRule type="cellIs" dxfId="227" priority="122" operator="equal">
      <formula>25</formula>
    </cfRule>
    <cfRule type="cellIs" dxfId="226" priority="123" operator="equal">
      <formula>20</formula>
    </cfRule>
    <cfRule type="cellIs" dxfId="225" priority="124" operator="between">
      <formula>15</formula>
      <formula>16</formula>
    </cfRule>
    <cfRule type="cellIs" dxfId="224" priority="125" operator="between">
      <formula>10</formula>
      <formula>12</formula>
    </cfRule>
    <cfRule type="cellIs" dxfId="223" priority="126" operator="between">
      <formula>8</formula>
      <formula>9</formula>
    </cfRule>
    <cfRule type="cellIs" dxfId="222" priority="127" operator="equal">
      <formula>5</formula>
    </cfRule>
    <cfRule type="cellIs" dxfId="221" priority="128" operator="equal">
      <formula>6</formula>
    </cfRule>
    <cfRule type="cellIs" dxfId="220" priority="129" operator="equal">
      <formula>4</formula>
    </cfRule>
    <cfRule type="cellIs" dxfId="219" priority="130" operator="equal">
      <formula>3</formula>
    </cfRule>
    <cfRule type="cellIs" dxfId="218" priority="131" operator="equal">
      <formula>2</formula>
    </cfRule>
    <cfRule type="cellIs" dxfId="217" priority="132" operator="equal">
      <formula>1</formula>
    </cfRule>
  </conditionalFormatting>
  <conditionalFormatting sqref="L17:L22">
    <cfRule type="cellIs" dxfId="216" priority="100" operator="equal">
      <formula>25</formula>
    </cfRule>
    <cfRule type="cellIs" dxfId="215" priority="101" operator="equal">
      <formula>20</formula>
    </cfRule>
    <cfRule type="cellIs" dxfId="214" priority="102" operator="between">
      <formula>15</formula>
      <formula>16</formula>
    </cfRule>
    <cfRule type="cellIs" dxfId="213" priority="103" operator="between">
      <formula>10</formula>
      <formula>12</formula>
    </cfRule>
    <cfRule type="cellIs" dxfId="212" priority="104" operator="between">
      <formula>8</formula>
      <formula>9</formula>
    </cfRule>
    <cfRule type="cellIs" dxfId="211" priority="105" operator="equal">
      <formula>5</formula>
    </cfRule>
    <cfRule type="cellIs" dxfId="210" priority="106" operator="equal">
      <formula>6</formula>
    </cfRule>
    <cfRule type="cellIs" dxfId="209" priority="107" operator="equal">
      <formula>4</formula>
    </cfRule>
    <cfRule type="cellIs" dxfId="208" priority="108" operator="equal">
      <formula>3</formula>
    </cfRule>
    <cfRule type="cellIs" dxfId="207" priority="109" operator="equal">
      <formula>2</formula>
    </cfRule>
    <cfRule type="cellIs" dxfId="206" priority="110" operator="equal">
      <formula>1</formula>
    </cfRule>
  </conditionalFormatting>
  <conditionalFormatting sqref="L25:L30">
    <cfRule type="cellIs" dxfId="205" priority="89" operator="equal">
      <formula>25</formula>
    </cfRule>
    <cfRule type="cellIs" dxfId="204" priority="90" operator="equal">
      <formula>20</formula>
    </cfRule>
    <cfRule type="cellIs" dxfId="203" priority="91" operator="between">
      <formula>15</formula>
      <formula>16</formula>
    </cfRule>
    <cfRule type="cellIs" dxfId="202" priority="92" operator="between">
      <formula>10</formula>
      <formula>12</formula>
    </cfRule>
    <cfRule type="cellIs" dxfId="201" priority="93" operator="between">
      <formula>8</formula>
      <formula>9</formula>
    </cfRule>
    <cfRule type="cellIs" dxfId="200" priority="94" operator="equal">
      <formula>5</formula>
    </cfRule>
    <cfRule type="cellIs" dxfId="199" priority="95" operator="equal">
      <formula>6</formula>
    </cfRule>
    <cfRule type="cellIs" dxfId="198" priority="96" operator="equal">
      <formula>4</formula>
    </cfRule>
    <cfRule type="cellIs" dxfId="197" priority="97" operator="equal">
      <formula>3</formula>
    </cfRule>
    <cfRule type="cellIs" dxfId="196" priority="98" operator="equal">
      <formula>2</formula>
    </cfRule>
    <cfRule type="cellIs" dxfId="195" priority="99" operator="equal">
      <formula>1</formula>
    </cfRule>
  </conditionalFormatting>
  <conditionalFormatting sqref="L31:L36">
    <cfRule type="cellIs" dxfId="194" priority="78" operator="equal">
      <formula>25</formula>
    </cfRule>
    <cfRule type="cellIs" dxfId="193" priority="79" operator="equal">
      <formula>20</formula>
    </cfRule>
    <cfRule type="cellIs" dxfId="192" priority="80" operator="between">
      <formula>15</formula>
      <formula>16</formula>
    </cfRule>
    <cfRule type="cellIs" dxfId="191" priority="81" operator="between">
      <formula>10</formula>
      <formula>12</formula>
    </cfRule>
    <cfRule type="cellIs" dxfId="190" priority="82" operator="between">
      <formula>8</formula>
      <formula>9</formula>
    </cfRule>
    <cfRule type="cellIs" dxfId="189" priority="83" operator="equal">
      <formula>5</formula>
    </cfRule>
    <cfRule type="cellIs" dxfId="188" priority="84" operator="equal">
      <formula>6</formula>
    </cfRule>
    <cfRule type="cellIs" dxfId="187" priority="85" operator="equal">
      <formula>4</formula>
    </cfRule>
    <cfRule type="cellIs" dxfId="186" priority="86" operator="equal">
      <formula>3</formula>
    </cfRule>
    <cfRule type="cellIs" dxfId="185" priority="87" operator="equal">
      <formula>2</formula>
    </cfRule>
    <cfRule type="cellIs" dxfId="184" priority="88" operator="equal">
      <formula>1</formula>
    </cfRule>
  </conditionalFormatting>
  <conditionalFormatting sqref="L37:L42">
    <cfRule type="cellIs" dxfId="183" priority="67" operator="equal">
      <formula>25</formula>
    </cfRule>
    <cfRule type="cellIs" dxfId="182" priority="68" operator="equal">
      <formula>20</formula>
    </cfRule>
    <cfRule type="cellIs" dxfId="181" priority="69" operator="between">
      <formula>15</formula>
      <formula>16</formula>
    </cfRule>
    <cfRule type="cellIs" dxfId="180" priority="70" operator="between">
      <formula>10</formula>
      <formula>12</formula>
    </cfRule>
    <cfRule type="cellIs" dxfId="179" priority="71" operator="between">
      <formula>8</formula>
      <formula>9</formula>
    </cfRule>
    <cfRule type="cellIs" dxfId="178" priority="72" operator="equal">
      <formula>5</formula>
    </cfRule>
    <cfRule type="cellIs" dxfId="177" priority="73" operator="equal">
      <formula>6</formula>
    </cfRule>
    <cfRule type="cellIs" dxfId="176" priority="74" operator="equal">
      <formula>4</formula>
    </cfRule>
    <cfRule type="cellIs" dxfId="175" priority="75" operator="equal">
      <formula>3</formula>
    </cfRule>
    <cfRule type="cellIs" dxfId="174" priority="76" operator="equal">
      <formula>2</formula>
    </cfRule>
    <cfRule type="cellIs" dxfId="173" priority="77" operator="equal">
      <formula>1</formula>
    </cfRule>
  </conditionalFormatting>
  <conditionalFormatting sqref="L45:L50">
    <cfRule type="cellIs" dxfId="172" priority="56" operator="equal">
      <formula>25</formula>
    </cfRule>
    <cfRule type="cellIs" dxfId="171" priority="57" operator="equal">
      <formula>20</formula>
    </cfRule>
    <cfRule type="cellIs" dxfId="170" priority="58" operator="between">
      <formula>15</formula>
      <formula>16</formula>
    </cfRule>
    <cfRule type="cellIs" dxfId="169" priority="59" operator="between">
      <formula>10</formula>
      <formula>12</formula>
    </cfRule>
    <cfRule type="cellIs" dxfId="168" priority="60" operator="between">
      <formula>8</formula>
      <formula>9</formula>
    </cfRule>
    <cfRule type="cellIs" dxfId="167" priority="61" operator="equal">
      <formula>5</formula>
    </cfRule>
    <cfRule type="cellIs" dxfId="166" priority="62" operator="equal">
      <formula>6</formula>
    </cfRule>
    <cfRule type="cellIs" dxfId="165" priority="63" operator="equal">
      <formula>4</formula>
    </cfRule>
    <cfRule type="cellIs" dxfId="164" priority="64" operator="equal">
      <formula>3</formula>
    </cfRule>
    <cfRule type="cellIs" dxfId="163" priority="65" operator="equal">
      <formula>2</formula>
    </cfRule>
    <cfRule type="cellIs" dxfId="162" priority="66" operator="equal">
      <formula>1</formula>
    </cfRule>
  </conditionalFormatting>
  <conditionalFormatting sqref="L51:L56">
    <cfRule type="cellIs" dxfId="161" priority="45" operator="equal">
      <formula>25</formula>
    </cfRule>
    <cfRule type="cellIs" dxfId="160" priority="46" operator="equal">
      <formula>20</formula>
    </cfRule>
    <cfRule type="cellIs" dxfId="159" priority="47" operator="between">
      <formula>15</formula>
      <formula>16</formula>
    </cfRule>
    <cfRule type="cellIs" dxfId="158" priority="48" operator="between">
      <formula>10</formula>
      <formula>12</formula>
    </cfRule>
    <cfRule type="cellIs" dxfId="157" priority="49" operator="between">
      <formula>8</formula>
      <formula>9</formula>
    </cfRule>
    <cfRule type="cellIs" dxfId="156" priority="50" operator="equal">
      <formula>5</formula>
    </cfRule>
    <cfRule type="cellIs" dxfId="155" priority="51" operator="equal">
      <formula>6</formula>
    </cfRule>
    <cfRule type="cellIs" dxfId="154" priority="52" operator="equal">
      <formula>4</formula>
    </cfRule>
    <cfRule type="cellIs" dxfId="153" priority="53" operator="equal">
      <formula>3</formula>
    </cfRule>
    <cfRule type="cellIs" dxfId="152" priority="54" operator="equal">
      <formula>2</formula>
    </cfRule>
    <cfRule type="cellIs" dxfId="151" priority="55" operator="equal">
      <formula>1</formula>
    </cfRule>
  </conditionalFormatting>
  <conditionalFormatting sqref="L57:L62">
    <cfRule type="cellIs" dxfId="150" priority="34" operator="equal">
      <formula>25</formula>
    </cfRule>
    <cfRule type="cellIs" dxfId="149" priority="35" operator="equal">
      <formula>20</formula>
    </cfRule>
    <cfRule type="cellIs" dxfId="148" priority="36" operator="between">
      <formula>15</formula>
      <formula>16</formula>
    </cfRule>
    <cfRule type="cellIs" dxfId="147" priority="37" operator="between">
      <formula>10</formula>
      <formula>12</formula>
    </cfRule>
    <cfRule type="cellIs" dxfId="146" priority="38" operator="between">
      <formula>8</formula>
      <formula>9</formula>
    </cfRule>
    <cfRule type="cellIs" dxfId="145" priority="39" operator="equal">
      <formula>5</formula>
    </cfRule>
    <cfRule type="cellIs" dxfId="144" priority="40" operator="equal">
      <formula>6</formula>
    </cfRule>
    <cfRule type="cellIs" dxfId="143" priority="41" operator="equal">
      <formula>4</formula>
    </cfRule>
    <cfRule type="cellIs" dxfId="142" priority="42" operator="equal">
      <formula>3</formula>
    </cfRule>
    <cfRule type="cellIs" dxfId="141" priority="43" operator="equal">
      <formula>2</formula>
    </cfRule>
    <cfRule type="cellIs" dxfId="140" priority="44" operator="equal">
      <formula>1</formula>
    </cfRule>
  </conditionalFormatting>
  <conditionalFormatting sqref="E64:E69">
    <cfRule type="cellIs" dxfId="139" priority="23" operator="equal">
      <formula>25</formula>
    </cfRule>
    <cfRule type="cellIs" dxfId="138" priority="24" operator="equal">
      <formula>20</formula>
    </cfRule>
    <cfRule type="cellIs" dxfId="137" priority="25" operator="between">
      <formula>15</formula>
      <formula>16</formula>
    </cfRule>
    <cfRule type="cellIs" dxfId="136" priority="26" operator="between">
      <formula>10</formula>
      <formula>12</formula>
    </cfRule>
    <cfRule type="cellIs" dxfId="135" priority="27" operator="between">
      <formula>8</formula>
      <formula>9</formula>
    </cfRule>
    <cfRule type="cellIs" dxfId="134" priority="28" operator="equal">
      <formula>5</formula>
    </cfRule>
    <cfRule type="cellIs" dxfId="133" priority="29" operator="equal">
      <formula>6</formula>
    </cfRule>
    <cfRule type="cellIs" dxfId="132" priority="30" operator="equal">
      <formula>4</formula>
    </cfRule>
    <cfRule type="cellIs" dxfId="131" priority="31" operator="equal">
      <formula>3</formula>
    </cfRule>
    <cfRule type="cellIs" dxfId="130" priority="32" operator="equal">
      <formula>2</formula>
    </cfRule>
    <cfRule type="cellIs" dxfId="129" priority="33" operator="equal">
      <formula>1</formula>
    </cfRule>
  </conditionalFormatting>
  <conditionalFormatting sqref="R64:R69">
    <cfRule type="cellIs" dxfId="128" priority="12" operator="equal">
      <formula>25</formula>
    </cfRule>
    <cfRule type="cellIs" dxfId="127" priority="13" operator="equal">
      <formula>20</formula>
    </cfRule>
    <cfRule type="cellIs" dxfId="126" priority="14" operator="between">
      <formula>15</formula>
      <formula>16</formula>
    </cfRule>
    <cfRule type="cellIs" dxfId="125" priority="15" operator="between">
      <formula>10</formula>
      <formula>12</formula>
    </cfRule>
    <cfRule type="cellIs" dxfId="124" priority="16" operator="between">
      <formula>8</formula>
      <formula>9</formula>
    </cfRule>
    <cfRule type="cellIs" dxfId="123" priority="17" operator="equal">
      <formula>5</formula>
    </cfRule>
    <cfRule type="cellIs" dxfId="122" priority="18" operator="equal">
      <formula>6</formula>
    </cfRule>
    <cfRule type="cellIs" dxfId="121" priority="19" operator="equal">
      <formula>4</formula>
    </cfRule>
    <cfRule type="cellIs" dxfId="120" priority="20" operator="equal">
      <formula>3</formula>
    </cfRule>
    <cfRule type="cellIs" dxfId="119" priority="21" operator="equal">
      <formula>2</formula>
    </cfRule>
    <cfRule type="cellIs" dxfId="118" priority="22" operator="equal">
      <formula>1</formula>
    </cfRule>
  </conditionalFormatting>
  <conditionalFormatting sqref="L64:L69">
    <cfRule type="cellIs" dxfId="117" priority="1" operator="equal">
      <formula>25</formula>
    </cfRule>
    <cfRule type="cellIs" dxfId="116" priority="2" operator="equal">
      <formula>20</formula>
    </cfRule>
    <cfRule type="cellIs" dxfId="115" priority="3" operator="between">
      <formula>15</formula>
      <formula>16</formula>
    </cfRule>
    <cfRule type="cellIs" dxfId="114" priority="4" operator="between">
      <formula>10</formula>
      <formula>12</formula>
    </cfRule>
    <cfRule type="cellIs" dxfId="113" priority="5" operator="between">
      <formula>8</formula>
      <formula>9</formula>
    </cfRule>
    <cfRule type="cellIs" dxfId="112" priority="6" operator="equal">
      <formula>5</formula>
    </cfRule>
    <cfRule type="cellIs" dxfId="111" priority="7" operator="equal">
      <formula>6</formula>
    </cfRule>
    <cfRule type="cellIs" dxfId="110" priority="8" operator="equal">
      <formula>4</formula>
    </cfRule>
    <cfRule type="cellIs" dxfId="109" priority="9" operator="equal">
      <formula>3</formula>
    </cfRule>
    <cfRule type="cellIs" dxfId="108" priority="10" operator="equal">
      <formula>2</formula>
    </cfRule>
    <cfRule type="cellIs" dxfId="107" priority="11" operator="equal">
      <formula>1</formula>
    </cfRule>
  </conditionalFormatting>
  <dataValidations count="4">
    <dataValidation type="list" allowBlank="1" showInputMessage="1" showErrorMessage="1" sqref="M5:M22 M25:M42 M45:M62 M64:M69" xr:uid="{00000000-0002-0000-0100-000000000000}">
      <formula1>"Elimineren,Beheersen,Accepteren"</formula1>
    </dataValidation>
    <dataValidation type="list" allowBlank="1" showInputMessage="1" showErrorMessage="1" sqref="C5:D22 C25:D42 P45:Q62 J25:K42 J45:K62 J5:K22 P5:Q22 P25:Q42 C45:D62 P64:Q69 J64:K69 C64:D69" xr:uid="{00000000-0002-0000-0100-000001000000}">
      <formula1>"1,2,3,4,5"</formula1>
    </dataValidation>
    <dataValidation type="list" allowBlank="1" showInputMessage="1" showErrorMessage="1" sqref="F5:F22 F25:F42 F45:F62 F64:F69" xr:uid="{00000000-0002-0000-0100-000002000000}">
      <formula1>"JA,NEE"</formula1>
    </dataValidation>
    <dataValidation type="list" allowBlank="1" showInputMessage="1" showErrorMessage="1" sqref="H5:H22 H25:H42 H45:H62 H64:H69" xr:uid="{00000000-0002-0000-0100-000003000000}">
      <formula1>"M,T,O,A"</formula1>
    </dataValidation>
  </dataValidations>
  <pageMargins left="0.7" right="0.7" top="0.75" bottom="0.75" header="0.3" footer="0.3"/>
  <pageSetup paperSize="9" scale="3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81"/>
  <sheetViews>
    <sheetView zoomScale="50" zoomScaleNormal="50" workbookViewId="0">
      <selection activeCell="A172" sqref="A172"/>
    </sheetView>
  </sheetViews>
  <sheetFormatPr defaultColWidth="8.81640625" defaultRowHeight="15.5" outlineLevelRow="1" outlineLevelCol="1" x14ac:dyDescent="0.35"/>
  <cols>
    <col min="1" max="1" width="39" customWidth="1"/>
    <col min="2" max="2" width="43.81640625" customWidth="1"/>
    <col min="3" max="3" width="34.453125" customWidth="1"/>
    <col min="4" max="4" width="21.81640625" customWidth="1"/>
    <col min="5" max="5" width="10.6328125" style="3" customWidth="1"/>
    <col min="6" max="9" width="6.36328125" style="1" customWidth="1"/>
    <col min="10" max="10" width="3.1796875" customWidth="1"/>
    <col min="11" max="11" width="5.453125" style="37" customWidth="1"/>
    <col min="12" max="12" width="40.6328125" style="38" customWidth="1" outlineLevel="1"/>
    <col min="13" max="13" width="5.453125" style="37" customWidth="1"/>
    <col min="14" max="14" width="40.6328125" style="37" customWidth="1" outlineLevel="1"/>
    <col min="15" max="15" width="5.453125" style="37" customWidth="1"/>
    <col min="16" max="16" width="40.6328125" style="37" customWidth="1" outlineLevel="1"/>
    <col min="17" max="17" width="5.453125" style="37" customWidth="1"/>
    <col min="18" max="18" width="40.6328125" customWidth="1" outlineLevel="1"/>
    <col min="19" max="19" width="9.1796875"/>
  </cols>
  <sheetData>
    <row r="1" spans="1:18" ht="20" customHeight="1" thickBot="1" x14ac:dyDescent="0.4">
      <c r="A1" s="255" t="s">
        <v>446</v>
      </c>
      <c r="B1" s="256"/>
      <c r="C1" s="137"/>
      <c r="D1" s="137"/>
      <c r="E1" s="137"/>
      <c r="F1" s="137"/>
      <c r="G1" s="137"/>
      <c r="H1" s="137"/>
      <c r="I1" s="137"/>
    </row>
    <row r="2" spans="1:18" ht="20" customHeight="1" thickBot="1" x14ac:dyDescent="0.4">
      <c r="A2" s="255" t="s">
        <v>475</v>
      </c>
      <c r="B2" s="256"/>
      <c r="C2" s="137"/>
      <c r="D2" s="137"/>
      <c r="E2" s="137"/>
      <c r="F2" s="137"/>
      <c r="G2" s="137"/>
      <c r="H2" s="137"/>
      <c r="I2" s="137"/>
    </row>
    <row r="3" spans="1:18" s="2" customFormat="1" ht="28.5" customHeight="1" x14ac:dyDescent="0.2">
      <c r="A3" s="138" t="s">
        <v>0</v>
      </c>
      <c r="B3" s="240" t="str">
        <f>Contextanalyse!N22</f>
        <v>Professionele groei van de organisatie</v>
      </c>
      <c r="C3" s="240"/>
      <c r="D3" s="240"/>
      <c r="E3" s="240"/>
      <c r="F3" s="240"/>
      <c r="G3" s="240"/>
      <c r="H3" s="240"/>
      <c r="I3" s="241"/>
      <c r="K3" s="33"/>
      <c r="L3" s="32" t="s">
        <v>52</v>
      </c>
      <c r="M3" s="33"/>
      <c r="N3" s="32" t="s">
        <v>52</v>
      </c>
      <c r="O3" s="33"/>
      <c r="P3" s="32" t="s">
        <v>52</v>
      </c>
      <c r="Q3" s="33"/>
      <c r="R3" s="32" t="s">
        <v>52</v>
      </c>
    </row>
    <row r="4" spans="1:18" ht="21" customHeight="1" outlineLevel="1" x14ac:dyDescent="0.35">
      <c r="A4" s="9" t="s">
        <v>2</v>
      </c>
      <c r="B4" s="9" t="s">
        <v>447</v>
      </c>
      <c r="C4" s="9"/>
      <c r="D4" s="9"/>
      <c r="E4" s="9"/>
      <c r="F4" s="238" t="s">
        <v>8</v>
      </c>
      <c r="G4" s="238"/>
      <c r="H4" s="238"/>
      <c r="I4" s="239"/>
      <c r="K4" s="212" t="s">
        <v>53</v>
      </c>
      <c r="L4" s="34" t="s">
        <v>43</v>
      </c>
      <c r="M4" s="212" t="s">
        <v>54</v>
      </c>
      <c r="N4" s="35" t="s">
        <v>43</v>
      </c>
      <c r="O4" s="212" t="s">
        <v>55</v>
      </c>
      <c r="P4" s="35" t="s">
        <v>43</v>
      </c>
      <c r="Q4" s="212" t="s">
        <v>56</v>
      </c>
      <c r="R4" s="30" t="s">
        <v>43</v>
      </c>
    </row>
    <row r="5" spans="1:18" ht="14.5" outlineLevel="1" x14ac:dyDescent="0.35">
      <c r="A5" s="131" t="s">
        <v>3</v>
      </c>
      <c r="B5" s="132" t="s">
        <v>4</v>
      </c>
      <c r="C5" s="132" t="s">
        <v>5</v>
      </c>
      <c r="D5" s="132" t="s">
        <v>6</v>
      </c>
      <c r="E5" s="133" t="s">
        <v>7</v>
      </c>
      <c r="F5" s="134" t="s">
        <v>9</v>
      </c>
      <c r="G5" s="134" t="s">
        <v>10</v>
      </c>
      <c r="H5" s="134" t="s">
        <v>11</v>
      </c>
      <c r="I5" s="135" t="s">
        <v>12</v>
      </c>
      <c r="K5" s="212"/>
      <c r="L5" s="211" t="s">
        <v>462</v>
      </c>
      <c r="M5" s="212"/>
      <c r="N5" s="211" t="s">
        <v>463</v>
      </c>
      <c r="O5" s="212"/>
      <c r="P5" s="211" t="s">
        <v>476</v>
      </c>
      <c r="Q5" s="212"/>
      <c r="R5" s="213"/>
    </row>
    <row r="6" spans="1:18" ht="24" outlineLevel="1" x14ac:dyDescent="0.35">
      <c r="A6" s="62" t="s">
        <v>270</v>
      </c>
      <c r="B6" s="63" t="s">
        <v>271</v>
      </c>
      <c r="C6" s="15" t="s">
        <v>287</v>
      </c>
      <c r="D6" s="15" t="s">
        <v>288</v>
      </c>
      <c r="E6" s="16" t="s">
        <v>289</v>
      </c>
      <c r="F6" s="17" t="s">
        <v>454</v>
      </c>
      <c r="G6" s="17" t="s">
        <v>455</v>
      </c>
      <c r="H6" s="17" t="s">
        <v>454</v>
      </c>
      <c r="I6" s="18"/>
      <c r="K6" s="212"/>
      <c r="L6" s="211"/>
      <c r="M6" s="212"/>
      <c r="N6" s="211"/>
      <c r="O6" s="212"/>
      <c r="P6" s="211"/>
      <c r="Q6" s="212"/>
      <c r="R6" s="213"/>
    </row>
    <row r="7" spans="1:18" ht="14.5" outlineLevel="1" x14ac:dyDescent="0.35">
      <c r="A7" s="14" t="s">
        <v>327</v>
      </c>
      <c r="B7" s="15" t="s">
        <v>329</v>
      </c>
      <c r="C7" s="15" t="s">
        <v>319</v>
      </c>
      <c r="D7" s="15" t="s">
        <v>288</v>
      </c>
      <c r="E7" s="19" t="s">
        <v>300</v>
      </c>
      <c r="F7" s="17" t="s">
        <v>461</v>
      </c>
      <c r="G7" s="17" t="s">
        <v>455</v>
      </c>
      <c r="H7" s="17" t="s">
        <v>457</v>
      </c>
      <c r="I7" s="18"/>
      <c r="K7" s="212"/>
      <c r="L7" s="211"/>
      <c r="M7" s="212"/>
      <c r="N7" s="211"/>
      <c r="O7" s="212"/>
      <c r="P7" s="211"/>
      <c r="Q7" s="212"/>
      <c r="R7" s="213"/>
    </row>
    <row r="8" spans="1:18" ht="14.5" outlineLevel="1" x14ac:dyDescent="0.35">
      <c r="A8" s="14" t="s">
        <v>328</v>
      </c>
      <c r="B8" s="15" t="s">
        <v>330</v>
      </c>
      <c r="C8" s="15" t="s">
        <v>319</v>
      </c>
      <c r="D8" s="15" t="s">
        <v>333</v>
      </c>
      <c r="E8" s="16" t="s">
        <v>300</v>
      </c>
      <c r="F8" s="17" t="s">
        <v>461</v>
      </c>
      <c r="G8" s="17" t="s">
        <v>455</v>
      </c>
      <c r="H8" s="17" t="s">
        <v>457</v>
      </c>
      <c r="I8" s="18"/>
      <c r="K8" s="212"/>
      <c r="L8" s="211"/>
      <c r="M8" s="212"/>
      <c r="N8" s="211"/>
      <c r="O8" s="212"/>
      <c r="P8" s="211"/>
      <c r="Q8" s="212"/>
      <c r="R8" s="213"/>
    </row>
    <row r="9" spans="1:18" ht="14.5" outlineLevel="1" x14ac:dyDescent="0.35">
      <c r="A9" s="14" t="s">
        <v>331</v>
      </c>
      <c r="B9" s="15" t="s">
        <v>334</v>
      </c>
      <c r="C9" s="15" t="s">
        <v>287</v>
      </c>
      <c r="D9" s="15" t="s">
        <v>333</v>
      </c>
      <c r="E9" s="16" t="s">
        <v>335</v>
      </c>
      <c r="F9" s="17" t="s">
        <v>461</v>
      </c>
      <c r="G9" s="17" t="s">
        <v>455</v>
      </c>
      <c r="H9" s="17" t="s">
        <v>457</v>
      </c>
      <c r="I9" s="18"/>
      <c r="K9" s="212"/>
      <c r="L9" s="211"/>
      <c r="M9" s="212"/>
      <c r="N9" s="211"/>
      <c r="O9" s="212"/>
      <c r="P9" s="211"/>
      <c r="Q9" s="212"/>
      <c r="R9" s="213"/>
    </row>
    <row r="10" spans="1:18" ht="24.5" outlineLevel="1" thickBot="1" x14ac:dyDescent="0.4">
      <c r="A10" s="78" t="s">
        <v>332</v>
      </c>
      <c r="B10" s="21" t="s">
        <v>336</v>
      </c>
      <c r="C10" s="21" t="s">
        <v>319</v>
      </c>
      <c r="D10" s="21" t="s">
        <v>333</v>
      </c>
      <c r="E10" s="22" t="s">
        <v>289</v>
      </c>
      <c r="F10" s="23" t="s">
        <v>455</v>
      </c>
      <c r="G10" s="23" t="s">
        <v>455</v>
      </c>
      <c r="H10" s="23" t="s">
        <v>457</v>
      </c>
      <c r="I10" s="24"/>
      <c r="K10" s="212"/>
      <c r="L10" s="211"/>
      <c r="M10" s="212"/>
      <c r="N10" s="211"/>
      <c r="O10" s="212"/>
      <c r="P10" s="211"/>
      <c r="Q10" s="212"/>
      <c r="R10" s="213"/>
    </row>
    <row r="11" spans="1:18" ht="14.5" outlineLevel="1" x14ac:dyDescent="0.35">
      <c r="A11" s="12" t="s">
        <v>13</v>
      </c>
      <c r="B11" s="13"/>
      <c r="C11" s="220" t="s">
        <v>14</v>
      </c>
      <c r="D11" s="221"/>
      <c r="E11" s="221"/>
      <c r="F11" s="221"/>
      <c r="G11" s="222"/>
      <c r="H11" s="223" t="s">
        <v>15</v>
      </c>
      <c r="I11" s="224"/>
      <c r="K11" s="212"/>
      <c r="L11" s="211"/>
      <c r="M11" s="212"/>
      <c r="N11" s="211"/>
      <c r="O11" s="212"/>
      <c r="P11" s="211"/>
      <c r="Q11" s="212"/>
      <c r="R11" s="213"/>
    </row>
    <row r="12" spans="1:18" ht="14.5" outlineLevel="1" x14ac:dyDescent="0.35">
      <c r="A12" s="233" t="s">
        <v>290</v>
      </c>
      <c r="B12" s="229"/>
      <c r="C12" s="227" t="s">
        <v>295</v>
      </c>
      <c r="D12" s="228"/>
      <c r="E12" s="228"/>
      <c r="F12" s="228"/>
      <c r="G12" s="229"/>
      <c r="H12" s="225" t="s">
        <v>297</v>
      </c>
      <c r="I12" s="226"/>
      <c r="K12" s="212"/>
      <c r="L12" s="211"/>
      <c r="M12" s="212"/>
      <c r="N12" s="211"/>
      <c r="O12" s="212"/>
      <c r="P12" s="211"/>
      <c r="Q12" s="212"/>
      <c r="R12" s="213"/>
    </row>
    <row r="13" spans="1:18" ht="14.5" outlineLevel="1" x14ac:dyDescent="0.35">
      <c r="A13" s="233" t="s">
        <v>291</v>
      </c>
      <c r="B13" s="229"/>
      <c r="C13" s="227" t="s">
        <v>296</v>
      </c>
      <c r="D13" s="228"/>
      <c r="E13" s="228"/>
      <c r="F13" s="228"/>
      <c r="G13" s="229"/>
      <c r="H13" s="225" t="s">
        <v>297</v>
      </c>
      <c r="I13" s="226"/>
      <c r="K13" s="212"/>
      <c r="L13" s="211"/>
      <c r="M13" s="212"/>
      <c r="N13" s="211"/>
      <c r="O13" s="212"/>
      <c r="P13" s="211"/>
      <c r="Q13" s="212"/>
      <c r="R13" s="213"/>
    </row>
    <row r="14" spans="1:18" ht="14.5" outlineLevel="1" x14ac:dyDescent="0.35">
      <c r="A14" s="233" t="s">
        <v>292</v>
      </c>
      <c r="B14" s="229"/>
      <c r="C14" s="227" t="s">
        <v>129</v>
      </c>
      <c r="D14" s="228"/>
      <c r="E14" s="228"/>
      <c r="F14" s="228"/>
      <c r="G14" s="229"/>
      <c r="H14" s="225"/>
      <c r="I14" s="226"/>
      <c r="K14" s="212"/>
      <c r="L14" s="211"/>
      <c r="M14" s="212"/>
      <c r="N14" s="211"/>
      <c r="O14" s="212"/>
      <c r="P14" s="211"/>
      <c r="Q14" s="212"/>
      <c r="R14" s="213"/>
    </row>
    <row r="15" spans="1:18" ht="14.5" outlineLevel="1" x14ac:dyDescent="0.35">
      <c r="A15" s="233" t="s">
        <v>293</v>
      </c>
      <c r="B15" s="229"/>
      <c r="C15" s="227" t="s">
        <v>16</v>
      </c>
      <c r="D15" s="228"/>
      <c r="E15" s="228"/>
      <c r="F15" s="228"/>
      <c r="G15" s="229"/>
      <c r="H15" s="225"/>
      <c r="I15" s="226"/>
      <c r="K15" s="212"/>
      <c r="L15" s="211"/>
      <c r="M15" s="212"/>
      <c r="N15" s="211"/>
      <c r="O15" s="212"/>
      <c r="P15" s="211"/>
      <c r="Q15" s="212"/>
      <c r="R15" s="213"/>
    </row>
    <row r="16" spans="1:18" ht="14.5" outlineLevel="1" x14ac:dyDescent="0.35">
      <c r="A16" s="233" t="s">
        <v>294</v>
      </c>
      <c r="B16" s="229"/>
      <c r="C16" s="227" t="s">
        <v>16</v>
      </c>
      <c r="D16" s="228"/>
      <c r="E16" s="228"/>
      <c r="F16" s="228"/>
      <c r="G16" s="229"/>
      <c r="H16" s="225"/>
      <c r="I16" s="226"/>
      <c r="K16" s="212"/>
      <c r="L16" s="211"/>
      <c r="M16" s="212"/>
      <c r="N16" s="211"/>
      <c r="O16" s="212"/>
      <c r="P16" s="211"/>
      <c r="Q16" s="212"/>
      <c r="R16" s="213"/>
    </row>
    <row r="17" spans="1:18" ht="15" outlineLevel="1" thickBot="1" x14ac:dyDescent="0.4">
      <c r="A17" s="245" t="s">
        <v>304</v>
      </c>
      <c r="B17" s="244"/>
      <c r="C17" s="242" t="s">
        <v>16</v>
      </c>
      <c r="D17" s="243"/>
      <c r="E17" s="243"/>
      <c r="F17" s="243"/>
      <c r="G17" s="244"/>
      <c r="H17" s="234"/>
      <c r="I17" s="235"/>
      <c r="K17" s="212"/>
      <c r="L17" s="211"/>
      <c r="M17" s="212"/>
      <c r="N17" s="211"/>
      <c r="O17" s="212"/>
      <c r="P17" s="211"/>
      <c r="Q17" s="212"/>
      <c r="R17" s="213"/>
    </row>
    <row r="18" spans="1:18" ht="21" customHeight="1" outlineLevel="1" x14ac:dyDescent="0.35">
      <c r="A18" s="27" t="s">
        <v>17</v>
      </c>
      <c r="B18" s="230" t="s">
        <v>477</v>
      </c>
      <c r="C18" s="231"/>
      <c r="D18" s="232"/>
      <c r="E18" s="27"/>
      <c r="F18" s="236" t="s">
        <v>8</v>
      </c>
      <c r="G18" s="236"/>
      <c r="H18" s="236"/>
      <c r="I18" s="237"/>
      <c r="K18" s="212"/>
      <c r="L18" s="34" t="s">
        <v>44</v>
      </c>
      <c r="M18" s="212"/>
      <c r="N18" s="35" t="s">
        <v>44</v>
      </c>
      <c r="O18" s="212"/>
      <c r="P18" s="35" t="s">
        <v>44</v>
      </c>
      <c r="Q18" s="212"/>
      <c r="R18" s="30" t="s">
        <v>44</v>
      </c>
    </row>
    <row r="19" spans="1:18" ht="14.5" outlineLevel="1" x14ac:dyDescent="0.35">
      <c r="A19" s="131" t="s">
        <v>3</v>
      </c>
      <c r="B19" s="132" t="s">
        <v>4</v>
      </c>
      <c r="C19" s="132" t="s">
        <v>5</v>
      </c>
      <c r="D19" s="132" t="s">
        <v>6</v>
      </c>
      <c r="E19" s="133" t="s">
        <v>7</v>
      </c>
      <c r="F19" s="134" t="s">
        <v>9</v>
      </c>
      <c r="G19" s="134" t="s">
        <v>10</v>
      </c>
      <c r="H19" s="134" t="s">
        <v>11</v>
      </c>
      <c r="I19" s="135" t="s">
        <v>12</v>
      </c>
      <c r="K19" s="212"/>
      <c r="L19" s="211" t="s">
        <v>481</v>
      </c>
      <c r="M19" s="212"/>
      <c r="N19" s="211" t="s">
        <v>485</v>
      </c>
      <c r="O19" s="212"/>
      <c r="P19" s="211" t="s">
        <v>482</v>
      </c>
      <c r="Q19" s="212"/>
      <c r="R19" s="213"/>
    </row>
    <row r="20" spans="1:18" ht="14.5" outlineLevel="1" x14ac:dyDescent="0.35">
      <c r="A20" s="14" t="s">
        <v>272</v>
      </c>
      <c r="B20" s="15" t="s">
        <v>273</v>
      </c>
      <c r="C20" s="15" t="s">
        <v>319</v>
      </c>
      <c r="D20" s="15" t="s">
        <v>299</v>
      </c>
      <c r="E20" s="16" t="s">
        <v>300</v>
      </c>
      <c r="F20" s="17" t="s">
        <v>454</v>
      </c>
      <c r="G20" s="17" t="s">
        <v>454</v>
      </c>
      <c r="H20" s="17" t="s">
        <v>454</v>
      </c>
      <c r="I20" s="18"/>
      <c r="K20" s="212"/>
      <c r="L20" s="211"/>
      <c r="M20" s="212"/>
      <c r="N20" s="211"/>
      <c r="O20" s="212"/>
      <c r="P20" s="211"/>
      <c r="Q20" s="212"/>
      <c r="R20" s="213"/>
    </row>
    <row r="21" spans="1:18" ht="14.5" outlineLevel="1" x14ac:dyDescent="0.35">
      <c r="A21" s="14" t="s">
        <v>478</v>
      </c>
      <c r="B21" s="15" t="s">
        <v>480</v>
      </c>
      <c r="C21" s="15" t="s">
        <v>319</v>
      </c>
      <c r="D21" s="15" t="s">
        <v>299</v>
      </c>
      <c r="E21" s="19" t="s">
        <v>300</v>
      </c>
      <c r="F21" s="17" t="s">
        <v>454</v>
      </c>
      <c r="G21" s="17" t="s">
        <v>454</v>
      </c>
      <c r="H21" s="17" t="s">
        <v>454</v>
      </c>
      <c r="I21" s="18"/>
      <c r="K21" s="212"/>
      <c r="L21" s="211"/>
      <c r="M21" s="212"/>
      <c r="N21" s="211"/>
      <c r="O21" s="212"/>
      <c r="P21" s="211"/>
      <c r="Q21" s="212"/>
      <c r="R21" s="213"/>
    </row>
    <row r="22" spans="1:18" ht="14.5" outlineLevel="1" x14ac:dyDescent="0.35">
      <c r="A22" s="14" t="s">
        <v>479</v>
      </c>
      <c r="B22" s="15" t="s">
        <v>480</v>
      </c>
      <c r="C22" s="15" t="s">
        <v>319</v>
      </c>
      <c r="D22" s="15" t="s">
        <v>299</v>
      </c>
      <c r="E22" s="16" t="s">
        <v>335</v>
      </c>
      <c r="F22" s="17" t="s">
        <v>461</v>
      </c>
      <c r="G22" s="17" t="s">
        <v>456</v>
      </c>
      <c r="H22" s="17"/>
      <c r="I22" s="18"/>
      <c r="K22" s="212"/>
      <c r="L22" s="211"/>
      <c r="M22" s="212"/>
      <c r="N22" s="211"/>
      <c r="O22" s="212"/>
      <c r="P22" s="211"/>
      <c r="Q22" s="212"/>
      <c r="R22" s="213"/>
    </row>
    <row r="23" spans="1:18" ht="24" outlineLevel="1" x14ac:dyDescent="0.35">
      <c r="A23" s="62" t="s">
        <v>483</v>
      </c>
      <c r="B23" s="15"/>
      <c r="C23" s="15" t="s">
        <v>319</v>
      </c>
      <c r="D23" s="63" t="s">
        <v>486</v>
      </c>
      <c r="E23" s="100" t="s">
        <v>484</v>
      </c>
      <c r="F23" s="17" t="s">
        <v>461</v>
      </c>
      <c r="G23" s="17" t="s">
        <v>456</v>
      </c>
      <c r="H23" s="17"/>
      <c r="I23" s="18"/>
      <c r="K23" s="212"/>
      <c r="L23" s="211"/>
      <c r="M23" s="212"/>
      <c r="N23" s="211"/>
      <c r="O23" s="212"/>
      <c r="P23" s="211"/>
      <c r="Q23" s="212"/>
      <c r="R23" s="213"/>
    </row>
    <row r="24" spans="1:18" ht="15" outlineLevel="1" thickBot="1" x14ac:dyDescent="0.4">
      <c r="A24" s="28"/>
      <c r="B24" s="25"/>
      <c r="C24" s="25"/>
      <c r="D24" s="25"/>
      <c r="E24" s="26"/>
      <c r="F24" s="17"/>
      <c r="G24" s="17"/>
      <c r="H24" s="17"/>
      <c r="I24" s="18"/>
      <c r="K24" s="212"/>
      <c r="L24" s="211"/>
      <c r="M24" s="212"/>
      <c r="N24" s="211"/>
      <c r="O24" s="212"/>
      <c r="P24" s="211"/>
      <c r="Q24" s="212"/>
      <c r="R24" s="213"/>
    </row>
    <row r="25" spans="1:18" ht="14.5" outlineLevel="1" x14ac:dyDescent="0.35">
      <c r="A25" s="12" t="s">
        <v>13</v>
      </c>
      <c r="B25" s="13"/>
      <c r="C25" s="220" t="s">
        <v>14</v>
      </c>
      <c r="D25" s="221"/>
      <c r="E25" s="221"/>
      <c r="F25" s="221"/>
      <c r="G25" s="222"/>
      <c r="H25" s="223" t="s">
        <v>15</v>
      </c>
      <c r="I25" s="224"/>
      <c r="K25" s="212"/>
      <c r="L25" s="211"/>
      <c r="M25" s="212"/>
      <c r="N25" s="211"/>
      <c r="O25" s="212"/>
      <c r="P25" s="211"/>
      <c r="Q25" s="212"/>
      <c r="R25" s="213"/>
    </row>
    <row r="26" spans="1:18" ht="14.5" outlineLevel="1" x14ac:dyDescent="0.35">
      <c r="A26" s="233" t="s">
        <v>290</v>
      </c>
      <c r="B26" s="229"/>
      <c r="C26" s="227" t="s">
        <v>311</v>
      </c>
      <c r="D26" s="228"/>
      <c r="E26" s="228"/>
      <c r="F26" s="228"/>
      <c r="G26" s="229"/>
      <c r="H26" s="225" t="s">
        <v>313</v>
      </c>
      <c r="I26" s="226"/>
      <c r="K26" s="212"/>
      <c r="L26" s="211"/>
      <c r="M26" s="212"/>
      <c r="N26" s="211"/>
      <c r="O26" s="212"/>
      <c r="P26" s="211"/>
      <c r="Q26" s="212"/>
      <c r="R26" s="213"/>
    </row>
    <row r="27" spans="1:18" ht="14.5" outlineLevel="1" x14ac:dyDescent="0.35">
      <c r="A27" s="233" t="s">
        <v>291</v>
      </c>
      <c r="B27" s="229"/>
      <c r="C27" s="227" t="s">
        <v>346</v>
      </c>
      <c r="D27" s="228"/>
      <c r="E27" s="228"/>
      <c r="F27" s="228"/>
      <c r="G27" s="229"/>
      <c r="H27" s="225" t="s">
        <v>297</v>
      </c>
      <c r="I27" s="226"/>
      <c r="K27" s="212"/>
      <c r="L27" s="211"/>
      <c r="M27" s="212"/>
      <c r="N27" s="211"/>
      <c r="O27" s="212"/>
      <c r="P27" s="211"/>
      <c r="Q27" s="212"/>
      <c r="R27" s="213"/>
    </row>
    <row r="28" spans="1:18" ht="14.5" outlineLevel="1" x14ac:dyDescent="0.35">
      <c r="A28" s="233" t="s">
        <v>292</v>
      </c>
      <c r="B28" s="229"/>
      <c r="C28" s="227" t="s">
        <v>16</v>
      </c>
      <c r="D28" s="228"/>
      <c r="E28" s="228"/>
      <c r="F28" s="228"/>
      <c r="G28" s="229"/>
      <c r="H28" s="225"/>
      <c r="I28" s="226"/>
      <c r="K28" s="212"/>
      <c r="L28" s="211"/>
      <c r="M28" s="212"/>
      <c r="N28" s="211"/>
      <c r="O28" s="212"/>
      <c r="P28" s="211"/>
      <c r="Q28" s="212"/>
      <c r="R28" s="213"/>
    </row>
    <row r="29" spans="1:18" ht="14.5" outlineLevel="1" x14ac:dyDescent="0.35">
      <c r="A29" s="233" t="s">
        <v>293</v>
      </c>
      <c r="B29" s="229"/>
      <c r="C29" s="227" t="s">
        <v>16</v>
      </c>
      <c r="D29" s="228"/>
      <c r="E29" s="228"/>
      <c r="F29" s="228"/>
      <c r="G29" s="229"/>
      <c r="H29" s="225"/>
      <c r="I29" s="226"/>
      <c r="K29" s="212"/>
      <c r="L29" s="211"/>
      <c r="M29" s="212"/>
      <c r="N29" s="211"/>
      <c r="O29" s="212"/>
      <c r="P29" s="211"/>
      <c r="Q29" s="212"/>
      <c r="R29" s="213"/>
    </row>
    <row r="30" spans="1:18" ht="14.5" outlineLevel="1" x14ac:dyDescent="0.35">
      <c r="A30" s="233" t="s">
        <v>294</v>
      </c>
      <c r="B30" s="229"/>
      <c r="C30" s="227" t="s">
        <v>16</v>
      </c>
      <c r="D30" s="228"/>
      <c r="E30" s="228"/>
      <c r="F30" s="228"/>
      <c r="G30" s="229"/>
      <c r="H30" s="225"/>
      <c r="I30" s="226"/>
      <c r="K30" s="212"/>
      <c r="L30" s="211"/>
      <c r="M30" s="212"/>
      <c r="N30" s="211"/>
      <c r="O30" s="212"/>
      <c r="P30" s="211"/>
      <c r="Q30" s="212"/>
      <c r="R30" s="213"/>
    </row>
    <row r="31" spans="1:18" ht="15" outlineLevel="1" thickBot="1" x14ac:dyDescent="0.4">
      <c r="A31" s="245" t="s">
        <v>304</v>
      </c>
      <c r="B31" s="244"/>
      <c r="C31" s="242" t="s">
        <v>16</v>
      </c>
      <c r="D31" s="243"/>
      <c r="E31" s="243"/>
      <c r="F31" s="243"/>
      <c r="G31" s="244"/>
      <c r="H31" s="234"/>
      <c r="I31" s="235"/>
      <c r="K31" s="212"/>
      <c r="L31" s="211"/>
      <c r="M31" s="212"/>
      <c r="N31" s="211"/>
      <c r="O31" s="212"/>
      <c r="P31" s="211"/>
      <c r="Q31" s="212"/>
      <c r="R31" s="213"/>
    </row>
    <row r="32" spans="1:18" ht="21" hidden="1" customHeight="1" outlineLevel="1" x14ac:dyDescent="0.35">
      <c r="A32" s="9" t="s">
        <v>18</v>
      </c>
      <c r="B32" s="246" t="s">
        <v>1</v>
      </c>
      <c r="C32" s="246"/>
      <c r="D32" s="246"/>
      <c r="E32" s="246"/>
      <c r="F32" s="238" t="s">
        <v>8</v>
      </c>
      <c r="G32" s="238"/>
      <c r="H32" s="238"/>
      <c r="I32" s="239"/>
      <c r="K32" s="212"/>
      <c r="L32" s="34" t="s">
        <v>45</v>
      </c>
      <c r="M32" s="212"/>
      <c r="N32" s="35" t="s">
        <v>45</v>
      </c>
      <c r="O32" s="212"/>
      <c r="P32" s="36" t="s">
        <v>45</v>
      </c>
      <c r="Q32" s="212"/>
      <c r="R32" s="30" t="s">
        <v>45</v>
      </c>
    </row>
    <row r="33" spans="1:18" ht="14.5" hidden="1" outlineLevel="1" x14ac:dyDescent="0.35">
      <c r="A33" s="10" t="s">
        <v>3</v>
      </c>
      <c r="B33" s="5" t="s">
        <v>4</v>
      </c>
      <c r="C33" s="5" t="s">
        <v>5</v>
      </c>
      <c r="D33" s="5" t="s">
        <v>6</v>
      </c>
      <c r="E33" s="6" t="s">
        <v>7</v>
      </c>
      <c r="F33" s="7" t="s">
        <v>9</v>
      </c>
      <c r="G33" s="7" t="s">
        <v>10</v>
      </c>
      <c r="H33" s="7" t="s">
        <v>11</v>
      </c>
      <c r="I33" s="11" t="s">
        <v>12</v>
      </c>
      <c r="K33" s="212"/>
      <c r="L33" s="218"/>
      <c r="M33" s="212"/>
      <c r="N33" s="215"/>
      <c r="O33" s="212"/>
      <c r="P33" s="215"/>
      <c r="Q33" s="212"/>
      <c r="R33" s="213"/>
    </row>
    <row r="34" spans="1:18" ht="14.5" hidden="1" outlineLevel="1" x14ac:dyDescent="0.35">
      <c r="A34" s="14"/>
      <c r="B34" s="15"/>
      <c r="C34" s="15"/>
      <c r="D34" s="15"/>
      <c r="E34" s="16"/>
      <c r="F34" s="17"/>
      <c r="G34" s="17"/>
      <c r="H34" s="17"/>
      <c r="I34" s="18"/>
      <c r="K34" s="212"/>
      <c r="L34" s="218"/>
      <c r="M34" s="212"/>
      <c r="N34" s="215"/>
      <c r="O34" s="212"/>
      <c r="P34" s="215"/>
      <c r="Q34" s="212"/>
      <c r="R34" s="213"/>
    </row>
    <row r="35" spans="1:18" ht="14.5" hidden="1" outlineLevel="1" x14ac:dyDescent="0.35">
      <c r="A35" s="14"/>
      <c r="B35" s="15"/>
      <c r="C35" s="15"/>
      <c r="D35" s="15"/>
      <c r="E35" s="19"/>
      <c r="F35" s="17"/>
      <c r="G35" s="17"/>
      <c r="H35" s="17"/>
      <c r="I35" s="18"/>
      <c r="K35" s="212"/>
      <c r="L35" s="218"/>
      <c r="M35" s="212"/>
      <c r="N35" s="215"/>
      <c r="O35" s="212"/>
      <c r="P35" s="215"/>
      <c r="Q35" s="212"/>
      <c r="R35" s="213"/>
    </row>
    <row r="36" spans="1:18" ht="14.5" hidden="1" outlineLevel="1" x14ac:dyDescent="0.35">
      <c r="A36" s="14"/>
      <c r="B36" s="15"/>
      <c r="C36" s="15"/>
      <c r="D36" s="15"/>
      <c r="E36" s="16"/>
      <c r="F36" s="17"/>
      <c r="G36" s="17"/>
      <c r="H36" s="17"/>
      <c r="I36" s="18"/>
      <c r="K36" s="212"/>
      <c r="L36" s="218"/>
      <c r="M36" s="212"/>
      <c r="N36" s="215"/>
      <c r="O36" s="212"/>
      <c r="P36" s="215"/>
      <c r="Q36" s="212"/>
      <c r="R36" s="213"/>
    </row>
    <row r="37" spans="1:18" ht="14.5" hidden="1" outlineLevel="1" x14ac:dyDescent="0.35">
      <c r="A37" s="14"/>
      <c r="B37" s="15"/>
      <c r="C37" s="15"/>
      <c r="D37" s="15"/>
      <c r="E37" s="16"/>
      <c r="F37" s="17"/>
      <c r="G37" s="17"/>
      <c r="H37" s="17"/>
      <c r="I37" s="18"/>
      <c r="K37" s="212"/>
      <c r="L37" s="218"/>
      <c r="M37" s="212"/>
      <c r="N37" s="215"/>
      <c r="O37" s="212"/>
      <c r="P37" s="215"/>
      <c r="Q37" s="212"/>
      <c r="R37" s="213"/>
    </row>
    <row r="38" spans="1:18" ht="15" hidden="1" outlineLevel="1" thickBot="1" x14ac:dyDescent="0.4">
      <c r="A38" s="28"/>
      <c r="B38" s="25"/>
      <c r="C38" s="25"/>
      <c r="D38" s="25"/>
      <c r="E38" s="26"/>
      <c r="F38" s="17"/>
      <c r="G38" s="17"/>
      <c r="H38" s="17"/>
      <c r="I38" s="18"/>
      <c r="K38" s="212"/>
      <c r="L38" s="218"/>
      <c r="M38" s="212"/>
      <c r="N38" s="215"/>
      <c r="O38" s="212"/>
      <c r="P38" s="215"/>
      <c r="Q38" s="212"/>
      <c r="R38" s="213"/>
    </row>
    <row r="39" spans="1:18" ht="14.5" hidden="1" outlineLevel="1" x14ac:dyDescent="0.35">
      <c r="A39" s="12" t="s">
        <v>13</v>
      </c>
      <c r="B39" s="13"/>
      <c r="C39" s="220" t="s">
        <v>14</v>
      </c>
      <c r="D39" s="221"/>
      <c r="E39" s="221"/>
      <c r="F39" s="221"/>
      <c r="G39" s="222"/>
      <c r="H39" s="223" t="s">
        <v>15</v>
      </c>
      <c r="I39" s="224"/>
      <c r="K39" s="212"/>
      <c r="L39" s="218"/>
      <c r="M39" s="212"/>
      <c r="N39" s="215"/>
      <c r="O39" s="212"/>
      <c r="P39" s="215"/>
      <c r="Q39" s="212"/>
      <c r="R39" s="213"/>
    </row>
    <row r="40" spans="1:18" ht="14.5" hidden="1" outlineLevel="1" x14ac:dyDescent="0.35">
      <c r="A40" s="233" t="s">
        <v>16</v>
      </c>
      <c r="B40" s="229"/>
      <c r="C40" s="227" t="s">
        <v>16</v>
      </c>
      <c r="D40" s="228"/>
      <c r="E40" s="228"/>
      <c r="F40" s="228"/>
      <c r="G40" s="229"/>
      <c r="H40" s="225"/>
      <c r="I40" s="226"/>
      <c r="K40" s="212"/>
      <c r="L40" s="218"/>
      <c r="M40" s="212"/>
      <c r="N40" s="215"/>
      <c r="O40" s="212"/>
      <c r="P40" s="215"/>
      <c r="Q40" s="212"/>
      <c r="R40" s="213"/>
    </row>
    <row r="41" spans="1:18" ht="14.5" hidden="1" outlineLevel="1" x14ac:dyDescent="0.35">
      <c r="A41" s="233" t="s">
        <v>16</v>
      </c>
      <c r="B41" s="229"/>
      <c r="C41" s="227" t="s">
        <v>16</v>
      </c>
      <c r="D41" s="228"/>
      <c r="E41" s="228"/>
      <c r="F41" s="228"/>
      <c r="G41" s="229"/>
      <c r="H41" s="225"/>
      <c r="I41" s="226"/>
      <c r="K41" s="212"/>
      <c r="L41" s="218"/>
      <c r="M41" s="212"/>
      <c r="N41" s="215"/>
      <c r="O41" s="212"/>
      <c r="P41" s="215"/>
      <c r="Q41" s="212"/>
      <c r="R41" s="213"/>
    </row>
    <row r="42" spans="1:18" ht="14.5" hidden="1" outlineLevel="1" x14ac:dyDescent="0.35">
      <c r="A42" s="233" t="s">
        <v>16</v>
      </c>
      <c r="B42" s="229"/>
      <c r="C42" s="227" t="s">
        <v>16</v>
      </c>
      <c r="D42" s="228"/>
      <c r="E42" s="228"/>
      <c r="F42" s="228"/>
      <c r="G42" s="229"/>
      <c r="H42" s="225"/>
      <c r="I42" s="226"/>
      <c r="K42" s="212"/>
      <c r="L42" s="218"/>
      <c r="M42" s="212"/>
      <c r="N42" s="215"/>
      <c r="O42" s="212"/>
      <c r="P42" s="215"/>
      <c r="Q42" s="212"/>
      <c r="R42" s="213"/>
    </row>
    <row r="43" spans="1:18" ht="14.5" hidden="1" outlineLevel="1" x14ac:dyDescent="0.35">
      <c r="A43" s="233" t="s">
        <v>16</v>
      </c>
      <c r="B43" s="229"/>
      <c r="C43" s="227" t="s">
        <v>16</v>
      </c>
      <c r="D43" s="228"/>
      <c r="E43" s="228"/>
      <c r="F43" s="228"/>
      <c r="G43" s="229"/>
      <c r="H43" s="225"/>
      <c r="I43" s="226"/>
      <c r="K43" s="212"/>
      <c r="L43" s="218"/>
      <c r="M43" s="212"/>
      <c r="N43" s="215"/>
      <c r="O43" s="212"/>
      <c r="P43" s="215"/>
      <c r="Q43" s="212"/>
      <c r="R43" s="213"/>
    </row>
    <row r="44" spans="1:18" ht="14.5" hidden="1" outlineLevel="1" x14ac:dyDescent="0.35">
      <c r="A44" s="233" t="s">
        <v>16</v>
      </c>
      <c r="B44" s="229"/>
      <c r="C44" s="227" t="s">
        <v>16</v>
      </c>
      <c r="D44" s="228"/>
      <c r="E44" s="228"/>
      <c r="F44" s="228"/>
      <c r="G44" s="229"/>
      <c r="H44" s="225"/>
      <c r="I44" s="226"/>
      <c r="K44" s="212"/>
      <c r="L44" s="218"/>
      <c r="M44" s="212"/>
      <c r="N44" s="215"/>
      <c r="O44" s="212"/>
      <c r="P44" s="215"/>
      <c r="Q44" s="212"/>
      <c r="R44" s="213"/>
    </row>
    <row r="45" spans="1:18" ht="15" hidden="1" outlineLevel="1" thickBot="1" x14ac:dyDescent="0.4">
      <c r="A45" s="245" t="s">
        <v>16</v>
      </c>
      <c r="B45" s="244"/>
      <c r="C45" s="242" t="s">
        <v>16</v>
      </c>
      <c r="D45" s="243"/>
      <c r="E45" s="243"/>
      <c r="F45" s="243"/>
      <c r="G45" s="244"/>
      <c r="H45" s="234"/>
      <c r="I45" s="235"/>
      <c r="K45" s="212"/>
      <c r="L45" s="218"/>
      <c r="M45" s="212"/>
      <c r="N45" s="215"/>
      <c r="O45" s="212"/>
      <c r="P45" s="215"/>
      <c r="Q45" s="212"/>
      <c r="R45" s="213"/>
    </row>
    <row r="46" spans="1:18" ht="30" customHeight="1" x14ac:dyDescent="0.35">
      <c r="A46" s="136" t="s">
        <v>19</v>
      </c>
      <c r="B46" s="247" t="str">
        <f>Contextanalyse!N24</f>
        <v>Professionalisering om complexe cliënten zorg te kunnen (blijven) bieden</v>
      </c>
      <c r="C46" s="247"/>
      <c r="D46" s="247"/>
      <c r="E46" s="247"/>
      <c r="F46" s="247"/>
      <c r="G46" s="247"/>
      <c r="H46" s="247"/>
      <c r="I46" s="248"/>
    </row>
    <row r="47" spans="1:18" ht="33" customHeight="1" outlineLevel="1" x14ac:dyDescent="0.35">
      <c r="A47" s="9" t="s">
        <v>20</v>
      </c>
      <c r="B47" s="249" t="s">
        <v>460</v>
      </c>
      <c r="C47" s="249"/>
      <c r="D47" s="249"/>
      <c r="E47" s="249"/>
      <c r="F47" s="238" t="s">
        <v>8</v>
      </c>
      <c r="G47" s="238"/>
      <c r="H47" s="238"/>
      <c r="I47" s="239"/>
      <c r="K47" s="217" t="s">
        <v>53</v>
      </c>
      <c r="L47" s="34" t="s">
        <v>46</v>
      </c>
      <c r="M47" s="219" t="s">
        <v>54</v>
      </c>
      <c r="N47" s="35" t="s">
        <v>46</v>
      </c>
      <c r="O47" s="216" t="s">
        <v>55</v>
      </c>
      <c r="P47" s="36" t="s">
        <v>46</v>
      </c>
      <c r="Q47" s="214" t="s">
        <v>56</v>
      </c>
      <c r="R47" s="30" t="s">
        <v>46</v>
      </c>
    </row>
    <row r="48" spans="1:18" ht="14.5" outlineLevel="1" x14ac:dyDescent="0.35">
      <c r="A48" s="131" t="s">
        <v>3</v>
      </c>
      <c r="B48" s="132" t="s">
        <v>4</v>
      </c>
      <c r="C48" s="132" t="s">
        <v>5</v>
      </c>
      <c r="D48" s="132" t="s">
        <v>6</v>
      </c>
      <c r="E48" s="133" t="s">
        <v>7</v>
      </c>
      <c r="F48" s="134" t="s">
        <v>9</v>
      </c>
      <c r="G48" s="134" t="s">
        <v>10</v>
      </c>
      <c r="H48" s="134" t="s">
        <v>11</v>
      </c>
      <c r="I48" s="135" t="s">
        <v>12</v>
      </c>
      <c r="K48" s="217"/>
      <c r="L48" s="211" t="s">
        <v>474</v>
      </c>
      <c r="M48" s="219"/>
      <c r="N48" s="211" t="s">
        <v>473</v>
      </c>
      <c r="O48" s="216"/>
      <c r="P48" s="211" t="s">
        <v>490</v>
      </c>
      <c r="Q48" s="214"/>
      <c r="R48" s="213"/>
    </row>
    <row r="49" spans="1:18" ht="14.5" outlineLevel="1" x14ac:dyDescent="0.35">
      <c r="A49" s="14" t="s">
        <v>214</v>
      </c>
      <c r="B49" s="15" t="s">
        <v>269</v>
      </c>
      <c r="C49" s="15" t="s">
        <v>298</v>
      </c>
      <c r="D49" s="15" t="s">
        <v>299</v>
      </c>
      <c r="E49" s="16" t="s">
        <v>300</v>
      </c>
      <c r="F49" s="17" t="s">
        <v>454</v>
      </c>
      <c r="G49" s="17" t="s">
        <v>455</v>
      </c>
      <c r="H49" s="17" t="s">
        <v>454</v>
      </c>
      <c r="I49" s="18"/>
      <c r="K49" s="217"/>
      <c r="L49" s="211"/>
      <c r="M49" s="219"/>
      <c r="N49" s="211"/>
      <c r="O49" s="216"/>
      <c r="P49" s="211"/>
      <c r="Q49" s="214"/>
      <c r="R49" s="213"/>
    </row>
    <row r="50" spans="1:18" ht="14.5" outlineLevel="1" x14ac:dyDescent="0.35">
      <c r="A50" s="14" t="s">
        <v>448</v>
      </c>
      <c r="B50" s="15" t="s">
        <v>452</v>
      </c>
      <c r="C50" s="15" t="s">
        <v>319</v>
      </c>
      <c r="D50" s="15" t="s">
        <v>299</v>
      </c>
      <c r="E50" s="19" t="s">
        <v>300</v>
      </c>
      <c r="F50" s="17" t="s">
        <v>454</v>
      </c>
      <c r="G50" s="17" t="s">
        <v>461</v>
      </c>
      <c r="H50" s="17" t="s">
        <v>461</v>
      </c>
      <c r="I50" s="18"/>
      <c r="K50" s="217"/>
      <c r="L50" s="211"/>
      <c r="M50" s="219"/>
      <c r="N50" s="211"/>
      <c r="O50" s="216"/>
      <c r="P50" s="211"/>
      <c r="Q50" s="214"/>
      <c r="R50" s="213"/>
    </row>
    <row r="51" spans="1:18" ht="14.5" outlineLevel="1" x14ac:dyDescent="0.35">
      <c r="A51" s="14" t="s">
        <v>449</v>
      </c>
      <c r="B51" s="15" t="s">
        <v>464</v>
      </c>
      <c r="C51" s="15" t="s">
        <v>319</v>
      </c>
      <c r="D51" s="15" t="s">
        <v>299</v>
      </c>
      <c r="E51" s="19" t="s">
        <v>300</v>
      </c>
      <c r="F51" s="17" t="s">
        <v>455</v>
      </c>
      <c r="G51" s="17" t="s">
        <v>454</v>
      </c>
      <c r="H51" s="17" t="s">
        <v>454</v>
      </c>
      <c r="I51" s="18"/>
      <c r="K51" s="217"/>
      <c r="L51" s="211"/>
      <c r="M51" s="219"/>
      <c r="N51" s="211"/>
      <c r="O51" s="216"/>
      <c r="P51" s="211"/>
      <c r="Q51" s="214"/>
      <c r="R51" s="213"/>
    </row>
    <row r="52" spans="1:18" ht="14.5" outlineLevel="1" x14ac:dyDescent="0.35">
      <c r="A52" s="14" t="s">
        <v>450</v>
      </c>
      <c r="B52" s="15" t="s">
        <v>465</v>
      </c>
      <c r="C52" s="15" t="s">
        <v>319</v>
      </c>
      <c r="D52" s="15" t="s">
        <v>299</v>
      </c>
      <c r="E52" s="19" t="s">
        <v>300</v>
      </c>
      <c r="F52" s="17" t="s">
        <v>461</v>
      </c>
      <c r="G52" s="17" t="s">
        <v>457</v>
      </c>
      <c r="H52" s="17" t="s">
        <v>457</v>
      </c>
      <c r="I52" s="18"/>
      <c r="K52" s="217"/>
      <c r="L52" s="211"/>
      <c r="M52" s="219"/>
      <c r="N52" s="211"/>
      <c r="O52" s="216"/>
      <c r="P52" s="211"/>
      <c r="Q52" s="214"/>
      <c r="R52" s="213"/>
    </row>
    <row r="53" spans="1:18" ht="14.5" outlineLevel="1" x14ac:dyDescent="0.35">
      <c r="A53" s="28" t="s">
        <v>451</v>
      </c>
      <c r="B53" s="15" t="s">
        <v>452</v>
      </c>
      <c r="C53" s="25" t="s">
        <v>319</v>
      </c>
      <c r="D53" s="15" t="s">
        <v>299</v>
      </c>
      <c r="E53" s="19" t="s">
        <v>300</v>
      </c>
      <c r="F53" s="93" t="s">
        <v>457</v>
      </c>
      <c r="G53" s="93" t="s">
        <v>457</v>
      </c>
      <c r="H53" s="93" t="s">
        <v>456</v>
      </c>
      <c r="I53" s="94"/>
      <c r="K53" s="217"/>
      <c r="L53" s="211"/>
      <c r="M53" s="219"/>
      <c r="N53" s="211"/>
      <c r="O53" s="216"/>
      <c r="P53" s="211"/>
      <c r="Q53" s="214"/>
      <c r="R53" s="213"/>
    </row>
    <row r="54" spans="1:18" ht="14.5" outlineLevel="1" x14ac:dyDescent="0.35">
      <c r="A54" s="14" t="s">
        <v>337</v>
      </c>
      <c r="B54" s="15" t="s">
        <v>341</v>
      </c>
      <c r="C54" s="15" t="s">
        <v>287</v>
      </c>
      <c r="D54" s="15" t="s">
        <v>299</v>
      </c>
      <c r="E54" s="19" t="s">
        <v>345</v>
      </c>
      <c r="F54" s="17" t="s">
        <v>454</v>
      </c>
      <c r="G54" s="17" t="s">
        <v>454</v>
      </c>
      <c r="H54" s="17" t="s">
        <v>461</v>
      </c>
      <c r="I54" s="18"/>
      <c r="K54" s="217"/>
      <c r="L54" s="211"/>
      <c r="M54" s="219"/>
      <c r="N54" s="211"/>
      <c r="O54" s="216"/>
      <c r="P54" s="211"/>
      <c r="Q54" s="214"/>
      <c r="R54" s="213"/>
    </row>
    <row r="55" spans="1:18" ht="78" customHeight="1" outlineLevel="1" x14ac:dyDescent="0.35">
      <c r="A55" s="14" t="s">
        <v>338</v>
      </c>
      <c r="B55" s="15" t="s">
        <v>342</v>
      </c>
      <c r="C55" s="15" t="s">
        <v>287</v>
      </c>
      <c r="D55" s="15" t="s">
        <v>299</v>
      </c>
      <c r="E55" s="19" t="s">
        <v>345</v>
      </c>
      <c r="F55" s="17" t="s">
        <v>461</v>
      </c>
      <c r="G55" s="17" t="s">
        <v>461</v>
      </c>
      <c r="H55" s="17" t="s">
        <v>461</v>
      </c>
      <c r="I55" s="18"/>
      <c r="K55" s="217"/>
      <c r="L55" s="211"/>
      <c r="M55" s="219"/>
      <c r="N55" s="211"/>
      <c r="O55" s="216"/>
      <c r="P55" s="211"/>
      <c r="Q55" s="214"/>
      <c r="R55" s="213"/>
    </row>
    <row r="56" spans="1:18" ht="78" customHeight="1" outlineLevel="1" x14ac:dyDescent="0.35">
      <c r="A56" s="14" t="s">
        <v>339</v>
      </c>
      <c r="B56" s="15" t="s">
        <v>343</v>
      </c>
      <c r="C56" s="15" t="s">
        <v>287</v>
      </c>
      <c r="D56" s="15" t="s">
        <v>299</v>
      </c>
      <c r="E56" s="19" t="s">
        <v>345</v>
      </c>
      <c r="F56" s="17" t="s">
        <v>461</v>
      </c>
      <c r="G56" s="17" t="s">
        <v>457</v>
      </c>
      <c r="H56" s="17" t="s">
        <v>457</v>
      </c>
      <c r="I56" s="18"/>
      <c r="K56" s="217"/>
      <c r="L56" s="211"/>
      <c r="M56" s="219"/>
      <c r="N56" s="211"/>
      <c r="O56" s="216"/>
      <c r="P56" s="211"/>
      <c r="Q56" s="214"/>
      <c r="R56" s="213"/>
    </row>
    <row r="57" spans="1:18" ht="51" customHeight="1" outlineLevel="1" x14ac:dyDescent="0.35">
      <c r="A57" s="28" t="s">
        <v>340</v>
      </c>
      <c r="B57" s="25" t="s">
        <v>344</v>
      </c>
      <c r="C57" s="15" t="s">
        <v>287</v>
      </c>
      <c r="D57" s="15" t="s">
        <v>299</v>
      </c>
      <c r="E57" s="19" t="s">
        <v>345</v>
      </c>
      <c r="F57" s="17" t="s">
        <v>454</v>
      </c>
      <c r="G57" s="17" t="s">
        <v>454</v>
      </c>
      <c r="H57" s="17" t="s">
        <v>461</v>
      </c>
      <c r="I57" s="18"/>
      <c r="K57" s="217"/>
      <c r="L57" s="211"/>
      <c r="M57" s="219"/>
      <c r="N57" s="211"/>
      <c r="O57" s="216"/>
      <c r="P57" s="211"/>
      <c r="Q57" s="214"/>
      <c r="R57" s="213"/>
    </row>
    <row r="58" spans="1:18" ht="75" customHeight="1" outlineLevel="1" x14ac:dyDescent="0.35">
      <c r="A58" s="28" t="s">
        <v>466</v>
      </c>
      <c r="B58" s="25"/>
      <c r="C58" s="25" t="s">
        <v>319</v>
      </c>
      <c r="D58" s="25" t="s">
        <v>288</v>
      </c>
      <c r="E58" s="26" t="s">
        <v>289</v>
      </c>
      <c r="F58" s="93" t="s">
        <v>455</v>
      </c>
      <c r="G58" s="93" t="s">
        <v>455</v>
      </c>
      <c r="H58" s="93" t="s">
        <v>454</v>
      </c>
      <c r="I58" s="94"/>
      <c r="K58" s="217"/>
      <c r="L58" s="211"/>
      <c r="M58" s="219"/>
      <c r="N58" s="211"/>
      <c r="O58" s="216"/>
      <c r="P58" s="211"/>
      <c r="Q58" s="214"/>
      <c r="R58" s="213"/>
    </row>
    <row r="59" spans="1:18" ht="66" customHeight="1" outlineLevel="1" thickBot="1" x14ac:dyDescent="0.4">
      <c r="A59" s="20"/>
      <c r="B59" s="21"/>
      <c r="C59" s="21"/>
      <c r="D59" s="21"/>
      <c r="E59" s="22"/>
      <c r="F59" s="23"/>
      <c r="G59" s="23"/>
      <c r="H59" s="23"/>
      <c r="I59" s="24"/>
      <c r="K59" s="217"/>
      <c r="L59" s="211"/>
      <c r="M59" s="219"/>
      <c r="N59" s="211"/>
      <c r="O59" s="216"/>
      <c r="P59" s="211"/>
      <c r="Q59" s="214"/>
      <c r="R59" s="213"/>
    </row>
    <row r="60" spans="1:18" ht="14.5" outlineLevel="1" x14ac:dyDescent="0.35">
      <c r="A60" s="12" t="s">
        <v>13</v>
      </c>
      <c r="B60" s="13"/>
      <c r="C60" s="220" t="s">
        <v>14</v>
      </c>
      <c r="D60" s="221"/>
      <c r="E60" s="221"/>
      <c r="F60" s="221"/>
      <c r="G60" s="222"/>
      <c r="H60" s="223" t="s">
        <v>15</v>
      </c>
      <c r="I60" s="224"/>
      <c r="K60" s="217"/>
      <c r="L60" s="211"/>
      <c r="M60" s="219"/>
      <c r="N60" s="211"/>
      <c r="O60" s="216"/>
      <c r="P60" s="211"/>
      <c r="Q60" s="214"/>
      <c r="R60" s="213"/>
    </row>
    <row r="61" spans="1:18" ht="14.5" outlineLevel="1" x14ac:dyDescent="0.35">
      <c r="A61" s="233" t="s">
        <v>293</v>
      </c>
      <c r="B61" s="229"/>
      <c r="C61" s="227" t="s">
        <v>305</v>
      </c>
      <c r="D61" s="228"/>
      <c r="E61" s="228"/>
      <c r="F61" s="228"/>
      <c r="G61" s="229"/>
      <c r="H61" s="225" t="s">
        <v>297</v>
      </c>
      <c r="I61" s="226"/>
      <c r="K61" s="217"/>
      <c r="L61" s="211"/>
      <c r="M61" s="219"/>
      <c r="N61" s="211"/>
      <c r="O61" s="216"/>
      <c r="P61" s="211"/>
      <c r="Q61" s="214"/>
      <c r="R61" s="213"/>
    </row>
    <row r="62" spans="1:18" ht="14.5" outlineLevel="1" x14ac:dyDescent="0.35">
      <c r="A62" s="233" t="s">
        <v>291</v>
      </c>
      <c r="B62" s="229"/>
      <c r="C62" s="227" t="s">
        <v>306</v>
      </c>
      <c r="D62" s="228"/>
      <c r="E62" s="228"/>
      <c r="F62" s="228"/>
      <c r="G62" s="229"/>
      <c r="H62" s="225" t="s">
        <v>274</v>
      </c>
      <c r="I62" s="226"/>
      <c r="K62" s="217"/>
      <c r="L62" s="211"/>
      <c r="M62" s="219"/>
      <c r="N62" s="211"/>
      <c r="O62" s="216"/>
      <c r="P62" s="211"/>
      <c r="Q62" s="214"/>
      <c r="R62" s="213"/>
    </row>
    <row r="63" spans="1:18" ht="14.5" outlineLevel="1" x14ac:dyDescent="0.35">
      <c r="A63" s="233" t="s">
        <v>301</v>
      </c>
      <c r="B63" s="229"/>
      <c r="C63" s="227" t="s">
        <v>307</v>
      </c>
      <c r="D63" s="228"/>
      <c r="E63" s="228"/>
      <c r="F63" s="228"/>
      <c r="G63" s="229"/>
      <c r="H63" s="225" t="s">
        <v>297</v>
      </c>
      <c r="I63" s="226"/>
      <c r="K63" s="217"/>
      <c r="L63" s="211"/>
      <c r="M63" s="219"/>
      <c r="N63" s="211"/>
      <c r="O63" s="216"/>
      <c r="P63" s="211"/>
      <c r="Q63" s="214"/>
      <c r="R63" s="213"/>
    </row>
    <row r="64" spans="1:18" ht="14.5" outlineLevel="1" x14ac:dyDescent="0.35">
      <c r="A64" s="233" t="s">
        <v>302</v>
      </c>
      <c r="B64" s="229"/>
      <c r="C64" s="227" t="s">
        <v>308</v>
      </c>
      <c r="D64" s="228"/>
      <c r="E64" s="228"/>
      <c r="F64" s="228"/>
      <c r="G64" s="229"/>
      <c r="H64" s="225" t="s">
        <v>274</v>
      </c>
      <c r="I64" s="226"/>
      <c r="K64" s="217"/>
      <c r="L64" s="211"/>
      <c r="M64" s="219"/>
      <c r="N64" s="211"/>
      <c r="O64" s="216"/>
      <c r="P64" s="211"/>
      <c r="Q64" s="214"/>
      <c r="R64" s="213"/>
    </row>
    <row r="65" spans="1:18" ht="14.5" outlineLevel="1" x14ac:dyDescent="0.35">
      <c r="A65" s="233" t="s">
        <v>303</v>
      </c>
      <c r="B65" s="229"/>
      <c r="C65" s="227" t="s">
        <v>16</v>
      </c>
      <c r="D65" s="228"/>
      <c r="E65" s="228"/>
      <c r="F65" s="228"/>
      <c r="G65" s="229"/>
      <c r="H65" s="225"/>
      <c r="I65" s="226"/>
      <c r="K65" s="217"/>
      <c r="L65" s="211"/>
      <c r="M65" s="219"/>
      <c r="N65" s="211"/>
      <c r="O65" s="216"/>
      <c r="P65" s="211"/>
      <c r="Q65" s="214"/>
      <c r="R65" s="213"/>
    </row>
    <row r="66" spans="1:18" ht="15" outlineLevel="1" thickBot="1" x14ac:dyDescent="0.4">
      <c r="A66" s="245" t="s">
        <v>16</v>
      </c>
      <c r="B66" s="244"/>
      <c r="C66" s="242" t="s">
        <v>16</v>
      </c>
      <c r="D66" s="243"/>
      <c r="E66" s="243"/>
      <c r="F66" s="243"/>
      <c r="G66" s="244"/>
      <c r="H66" s="234"/>
      <c r="I66" s="235"/>
      <c r="K66" s="217"/>
      <c r="L66" s="211"/>
      <c r="M66" s="219"/>
      <c r="N66" s="211"/>
      <c r="O66" s="216"/>
      <c r="P66" s="211"/>
      <c r="Q66" s="214"/>
      <c r="R66" s="213"/>
    </row>
    <row r="67" spans="1:18" ht="21" hidden="1" customHeight="1" outlineLevel="1" x14ac:dyDescent="0.35">
      <c r="A67" s="27" t="s">
        <v>21</v>
      </c>
      <c r="B67" s="257" t="s">
        <v>467</v>
      </c>
      <c r="C67" s="258"/>
      <c r="D67" s="259"/>
      <c r="E67" s="27"/>
      <c r="F67" s="236" t="s">
        <v>8</v>
      </c>
      <c r="G67" s="236"/>
      <c r="H67" s="236"/>
      <c r="I67" s="237"/>
      <c r="K67" s="217"/>
      <c r="L67" s="35" t="s">
        <v>47</v>
      </c>
      <c r="M67" s="219"/>
      <c r="N67" s="35" t="s">
        <v>47</v>
      </c>
      <c r="O67" s="216"/>
      <c r="P67" s="36" t="s">
        <v>47</v>
      </c>
      <c r="Q67" s="214"/>
      <c r="R67" s="31" t="s">
        <v>47</v>
      </c>
    </row>
    <row r="68" spans="1:18" ht="14.5" hidden="1" outlineLevel="1" x14ac:dyDescent="0.35">
      <c r="A68" s="10" t="s">
        <v>3</v>
      </c>
      <c r="B68" s="5" t="s">
        <v>4</v>
      </c>
      <c r="C68" s="5" t="s">
        <v>5</v>
      </c>
      <c r="D68" s="5" t="s">
        <v>6</v>
      </c>
      <c r="E68" s="6" t="s">
        <v>7</v>
      </c>
      <c r="F68" s="7" t="s">
        <v>9</v>
      </c>
      <c r="G68" s="7" t="s">
        <v>10</v>
      </c>
      <c r="H68" s="7" t="s">
        <v>11</v>
      </c>
      <c r="I68" s="11" t="s">
        <v>12</v>
      </c>
      <c r="K68" s="217"/>
      <c r="L68" s="218"/>
      <c r="M68" s="219"/>
      <c r="N68" s="215"/>
      <c r="O68" s="216"/>
      <c r="P68" s="215"/>
      <c r="Q68" s="214"/>
      <c r="R68" s="213"/>
    </row>
    <row r="69" spans="1:18" ht="14.5" hidden="1" outlineLevel="1" x14ac:dyDescent="0.35">
      <c r="A69" s="14"/>
      <c r="B69" s="15"/>
      <c r="C69" s="15"/>
      <c r="D69" s="15"/>
      <c r="E69" s="19"/>
      <c r="F69" s="17"/>
      <c r="G69" s="17"/>
      <c r="H69" s="17"/>
      <c r="I69" s="18"/>
      <c r="K69" s="217"/>
      <c r="L69" s="218"/>
      <c r="M69" s="219"/>
      <c r="N69" s="215"/>
      <c r="O69" s="216"/>
      <c r="P69" s="215"/>
      <c r="Q69" s="214"/>
      <c r="R69" s="213"/>
    </row>
    <row r="70" spans="1:18" ht="14.5" hidden="1" outlineLevel="1" x14ac:dyDescent="0.35">
      <c r="A70" s="14"/>
      <c r="B70" s="15"/>
      <c r="C70" s="15"/>
      <c r="D70" s="15"/>
      <c r="E70" s="19"/>
      <c r="F70" s="17"/>
      <c r="G70" s="17"/>
      <c r="H70" s="17"/>
      <c r="I70" s="18"/>
      <c r="K70" s="217"/>
      <c r="L70" s="218"/>
      <c r="M70" s="219"/>
      <c r="N70" s="215"/>
      <c r="O70" s="216"/>
      <c r="P70" s="215"/>
      <c r="Q70" s="214"/>
      <c r="R70" s="213"/>
    </row>
    <row r="71" spans="1:18" ht="14.5" hidden="1" outlineLevel="1" x14ac:dyDescent="0.35">
      <c r="A71" s="14"/>
      <c r="B71" s="15"/>
      <c r="C71" s="15"/>
      <c r="D71" s="15"/>
      <c r="E71" s="19"/>
      <c r="F71" s="17"/>
      <c r="G71" s="17"/>
      <c r="H71" s="17"/>
      <c r="I71" s="18"/>
      <c r="K71" s="217"/>
      <c r="L71" s="218"/>
      <c r="M71" s="219"/>
      <c r="N71" s="215"/>
      <c r="O71" s="216"/>
      <c r="P71" s="215"/>
      <c r="Q71" s="214"/>
      <c r="R71" s="213"/>
    </row>
    <row r="72" spans="1:18" ht="15" hidden="1" outlineLevel="1" thickBot="1" x14ac:dyDescent="0.4">
      <c r="A72" s="28"/>
      <c r="B72" s="25"/>
      <c r="C72" s="15"/>
      <c r="D72" s="15"/>
      <c r="E72" s="19"/>
      <c r="F72" s="17"/>
      <c r="G72" s="17"/>
      <c r="H72" s="17"/>
      <c r="I72" s="18"/>
      <c r="K72" s="217"/>
      <c r="L72" s="218"/>
      <c r="M72" s="219"/>
      <c r="N72" s="215"/>
      <c r="O72" s="216"/>
      <c r="P72" s="215"/>
      <c r="Q72" s="214"/>
      <c r="R72" s="213"/>
    </row>
    <row r="73" spans="1:18" ht="14.5" hidden="1" outlineLevel="1" x14ac:dyDescent="0.35">
      <c r="A73" s="12" t="s">
        <v>13</v>
      </c>
      <c r="B73" s="13"/>
      <c r="C73" s="220" t="s">
        <v>14</v>
      </c>
      <c r="D73" s="221"/>
      <c r="E73" s="221"/>
      <c r="F73" s="221"/>
      <c r="G73" s="222"/>
      <c r="H73" s="223" t="s">
        <v>15</v>
      </c>
      <c r="I73" s="224"/>
      <c r="K73" s="217"/>
      <c r="L73" s="218"/>
      <c r="M73" s="219"/>
      <c r="N73" s="215"/>
      <c r="O73" s="216"/>
      <c r="P73" s="215"/>
      <c r="Q73" s="214"/>
      <c r="R73" s="213"/>
    </row>
    <row r="74" spans="1:18" ht="15" hidden="1" outlineLevel="1" thickBot="1" x14ac:dyDescent="0.4">
      <c r="A74" s="245" t="s">
        <v>16</v>
      </c>
      <c r="B74" s="244"/>
      <c r="C74" s="242" t="s">
        <v>16</v>
      </c>
      <c r="D74" s="243"/>
      <c r="E74" s="243"/>
      <c r="F74" s="243"/>
      <c r="G74" s="244"/>
      <c r="H74" s="225"/>
      <c r="I74" s="226"/>
      <c r="K74" s="217"/>
      <c r="L74" s="218"/>
      <c r="M74" s="219"/>
      <c r="N74" s="215"/>
      <c r="O74" s="216"/>
      <c r="P74" s="215"/>
      <c r="Q74" s="214"/>
      <c r="R74" s="213"/>
    </row>
    <row r="75" spans="1:18" ht="15" hidden="1" outlineLevel="1" thickBot="1" x14ac:dyDescent="0.4">
      <c r="A75" s="245" t="s">
        <v>16</v>
      </c>
      <c r="B75" s="244"/>
      <c r="C75" s="242" t="s">
        <v>16</v>
      </c>
      <c r="D75" s="243"/>
      <c r="E75" s="243"/>
      <c r="F75" s="243"/>
      <c r="G75" s="244"/>
      <c r="H75" s="225"/>
      <c r="I75" s="226"/>
      <c r="K75" s="217"/>
      <c r="L75" s="218"/>
      <c r="M75" s="219"/>
      <c r="N75" s="215"/>
      <c r="O75" s="216"/>
      <c r="P75" s="215"/>
      <c r="Q75" s="214"/>
      <c r="R75" s="213"/>
    </row>
    <row r="76" spans="1:18" ht="15" hidden="1" outlineLevel="1" thickBot="1" x14ac:dyDescent="0.4">
      <c r="A76" s="245" t="s">
        <v>16</v>
      </c>
      <c r="B76" s="244"/>
      <c r="C76" s="242" t="s">
        <v>16</v>
      </c>
      <c r="D76" s="243"/>
      <c r="E76" s="243"/>
      <c r="F76" s="243"/>
      <c r="G76" s="244"/>
      <c r="H76" s="225"/>
      <c r="I76" s="226"/>
      <c r="K76" s="217"/>
      <c r="L76" s="218"/>
      <c r="M76" s="219"/>
      <c r="N76" s="215"/>
      <c r="O76" s="216"/>
      <c r="P76" s="215"/>
      <c r="Q76" s="214"/>
      <c r="R76" s="213"/>
    </row>
    <row r="77" spans="1:18" ht="15" hidden="1" outlineLevel="1" thickBot="1" x14ac:dyDescent="0.4">
      <c r="A77" s="245" t="s">
        <v>16</v>
      </c>
      <c r="B77" s="244"/>
      <c r="C77" s="242" t="s">
        <v>16</v>
      </c>
      <c r="D77" s="243"/>
      <c r="E77" s="243"/>
      <c r="F77" s="243"/>
      <c r="G77" s="244"/>
      <c r="H77" s="225"/>
      <c r="I77" s="226"/>
      <c r="K77" s="217"/>
      <c r="L77" s="218"/>
      <c r="M77" s="219"/>
      <c r="N77" s="215"/>
      <c r="O77" s="216"/>
      <c r="P77" s="215"/>
      <c r="Q77" s="214"/>
      <c r="R77" s="213"/>
    </row>
    <row r="78" spans="1:18" ht="15" hidden="1" outlineLevel="1" thickBot="1" x14ac:dyDescent="0.4">
      <c r="A78" s="245" t="s">
        <v>16</v>
      </c>
      <c r="B78" s="244"/>
      <c r="C78" s="242" t="s">
        <v>16</v>
      </c>
      <c r="D78" s="243"/>
      <c r="E78" s="243"/>
      <c r="F78" s="243"/>
      <c r="G78" s="244"/>
      <c r="H78" s="225"/>
      <c r="I78" s="226"/>
      <c r="K78" s="217"/>
      <c r="L78" s="218"/>
      <c r="M78" s="219"/>
      <c r="N78" s="215"/>
      <c r="O78" s="216"/>
      <c r="P78" s="215"/>
      <c r="Q78" s="214"/>
      <c r="R78" s="213"/>
    </row>
    <row r="79" spans="1:18" ht="15" hidden="1" outlineLevel="1" thickBot="1" x14ac:dyDescent="0.4">
      <c r="A79" s="245" t="s">
        <v>16</v>
      </c>
      <c r="B79" s="244"/>
      <c r="C79" s="242" t="s">
        <v>16</v>
      </c>
      <c r="D79" s="243"/>
      <c r="E79" s="243"/>
      <c r="F79" s="243"/>
      <c r="G79" s="244"/>
      <c r="H79" s="234"/>
      <c r="I79" s="235"/>
      <c r="K79" s="217"/>
      <c r="L79" s="218"/>
      <c r="M79" s="219"/>
      <c r="N79" s="215"/>
      <c r="O79" s="216"/>
      <c r="P79" s="215"/>
      <c r="Q79" s="214"/>
      <c r="R79" s="213"/>
    </row>
    <row r="80" spans="1:18" ht="21" customHeight="1" outlineLevel="1" x14ac:dyDescent="0.35">
      <c r="A80" s="9" t="s">
        <v>22</v>
      </c>
      <c r="B80" s="9" t="s">
        <v>453</v>
      </c>
      <c r="C80" s="9"/>
      <c r="D80" s="9"/>
      <c r="E80" s="9"/>
      <c r="F80" s="238" t="s">
        <v>8</v>
      </c>
      <c r="G80" s="238"/>
      <c r="H80" s="238"/>
      <c r="I80" s="239"/>
      <c r="K80" s="217"/>
      <c r="L80" s="35" t="s">
        <v>48</v>
      </c>
      <c r="M80" s="219"/>
      <c r="N80" s="35" t="s">
        <v>48</v>
      </c>
      <c r="O80" s="216"/>
      <c r="P80" s="35" t="s">
        <v>48</v>
      </c>
      <c r="Q80" s="214"/>
      <c r="R80" s="30" t="s">
        <v>48</v>
      </c>
    </row>
    <row r="81" spans="1:18" ht="21" customHeight="1" outlineLevel="1" x14ac:dyDescent="0.35">
      <c r="A81" s="131" t="s">
        <v>3</v>
      </c>
      <c r="B81" s="132" t="s">
        <v>4</v>
      </c>
      <c r="C81" s="132" t="s">
        <v>5</v>
      </c>
      <c r="D81" s="132" t="s">
        <v>6</v>
      </c>
      <c r="E81" s="133" t="s">
        <v>7</v>
      </c>
      <c r="F81" s="7" t="s">
        <v>9</v>
      </c>
      <c r="G81" s="7" t="s">
        <v>10</v>
      </c>
      <c r="H81" s="7" t="s">
        <v>11</v>
      </c>
      <c r="I81" s="11" t="s">
        <v>12</v>
      </c>
      <c r="K81" s="217"/>
      <c r="L81" s="211" t="s">
        <v>458</v>
      </c>
      <c r="M81" s="219"/>
      <c r="N81" s="211" t="s">
        <v>459</v>
      </c>
      <c r="O81" s="216"/>
      <c r="P81" s="211" t="s">
        <v>492</v>
      </c>
      <c r="Q81" s="214"/>
      <c r="R81" s="213"/>
    </row>
    <row r="82" spans="1:18" ht="14.5" outlineLevel="1" x14ac:dyDescent="0.35">
      <c r="A82" s="14" t="s">
        <v>315</v>
      </c>
      <c r="B82" s="15" t="s">
        <v>316</v>
      </c>
      <c r="C82" s="15" t="s">
        <v>319</v>
      </c>
      <c r="D82" s="15" t="s">
        <v>299</v>
      </c>
      <c r="E82" s="16" t="s">
        <v>10</v>
      </c>
      <c r="F82" s="17" t="s">
        <v>454</v>
      </c>
      <c r="G82" s="17" t="s">
        <v>456</v>
      </c>
      <c r="H82" s="17"/>
      <c r="I82" s="18"/>
      <c r="K82" s="217"/>
      <c r="L82" s="211"/>
      <c r="M82" s="219"/>
      <c r="N82" s="211"/>
      <c r="O82" s="216"/>
      <c r="P82" s="211"/>
      <c r="Q82" s="214"/>
      <c r="R82" s="213"/>
    </row>
    <row r="83" spans="1:18" ht="24" outlineLevel="1" x14ac:dyDescent="0.35">
      <c r="A83" s="62" t="s">
        <v>317</v>
      </c>
      <c r="B83" s="15" t="s">
        <v>318</v>
      </c>
      <c r="C83" s="15" t="s">
        <v>319</v>
      </c>
      <c r="D83" s="15" t="s">
        <v>299</v>
      </c>
      <c r="E83" s="19" t="s">
        <v>10</v>
      </c>
      <c r="F83" s="17" t="s">
        <v>454</v>
      </c>
      <c r="G83" s="17" t="s">
        <v>457</v>
      </c>
      <c r="H83" s="17"/>
      <c r="I83" s="18"/>
      <c r="K83" s="217"/>
      <c r="L83" s="211"/>
      <c r="M83" s="219"/>
      <c r="N83" s="211"/>
      <c r="O83" s="216"/>
      <c r="P83" s="211"/>
      <c r="Q83" s="214"/>
      <c r="R83" s="213"/>
    </row>
    <row r="84" spans="1:18" ht="14.5" outlineLevel="1" x14ac:dyDescent="0.35">
      <c r="A84" s="14" t="s">
        <v>320</v>
      </c>
      <c r="B84" s="15" t="s">
        <v>321</v>
      </c>
      <c r="C84" s="15" t="s">
        <v>324</v>
      </c>
      <c r="D84" s="15" t="s">
        <v>299</v>
      </c>
      <c r="E84" s="16" t="s">
        <v>10</v>
      </c>
      <c r="F84" s="17" t="s">
        <v>455</v>
      </c>
      <c r="G84" s="17" t="s">
        <v>457</v>
      </c>
      <c r="H84" s="17"/>
      <c r="I84" s="18"/>
      <c r="K84" s="217"/>
      <c r="L84" s="211"/>
      <c r="M84" s="219"/>
      <c r="N84" s="211"/>
      <c r="O84" s="216"/>
      <c r="P84" s="211"/>
      <c r="Q84" s="214"/>
      <c r="R84" s="213"/>
    </row>
    <row r="85" spans="1:18" ht="14.5" outlineLevel="1" x14ac:dyDescent="0.35">
      <c r="A85" s="14" t="s">
        <v>322</v>
      </c>
      <c r="B85" s="15" t="s">
        <v>323</v>
      </c>
      <c r="C85" s="15" t="s">
        <v>319</v>
      </c>
      <c r="D85" s="15" t="s">
        <v>299</v>
      </c>
      <c r="E85" s="16" t="s">
        <v>11</v>
      </c>
      <c r="F85" s="17" t="s">
        <v>455</v>
      </c>
      <c r="G85" s="17" t="s">
        <v>455</v>
      </c>
      <c r="H85" s="17"/>
      <c r="I85" s="18"/>
      <c r="K85" s="217"/>
      <c r="L85" s="211"/>
      <c r="M85" s="219"/>
      <c r="N85" s="211"/>
      <c r="O85" s="216"/>
      <c r="P85" s="211"/>
      <c r="Q85" s="214"/>
      <c r="R85" s="213"/>
    </row>
    <row r="86" spans="1:18" ht="15" outlineLevel="1" thickBot="1" x14ac:dyDescent="0.4">
      <c r="A86" s="28" t="s">
        <v>325</v>
      </c>
      <c r="B86" s="25" t="s">
        <v>326</v>
      </c>
      <c r="C86" s="25" t="s">
        <v>319</v>
      </c>
      <c r="D86" s="25" t="s">
        <v>299</v>
      </c>
      <c r="E86" s="26" t="s">
        <v>11</v>
      </c>
      <c r="F86" s="17" t="s">
        <v>455</v>
      </c>
      <c r="G86" s="17" t="s">
        <v>455</v>
      </c>
      <c r="H86" s="17"/>
      <c r="I86" s="18"/>
      <c r="K86" s="217"/>
      <c r="L86" s="211"/>
      <c r="M86" s="219"/>
      <c r="N86" s="211"/>
      <c r="O86" s="216"/>
      <c r="P86" s="211"/>
      <c r="Q86" s="214"/>
      <c r="R86" s="213"/>
    </row>
    <row r="87" spans="1:18" ht="14.5" outlineLevel="1" x14ac:dyDescent="0.35">
      <c r="A87" s="12" t="s">
        <v>13</v>
      </c>
      <c r="B87" s="13"/>
      <c r="C87" s="220" t="s">
        <v>14</v>
      </c>
      <c r="D87" s="221"/>
      <c r="E87" s="221"/>
      <c r="F87" s="221"/>
      <c r="G87" s="222"/>
      <c r="H87" s="223" t="s">
        <v>15</v>
      </c>
      <c r="I87" s="224"/>
      <c r="K87" s="217"/>
      <c r="L87" s="211"/>
      <c r="M87" s="219"/>
      <c r="N87" s="211"/>
      <c r="O87" s="216"/>
      <c r="P87" s="211"/>
      <c r="Q87" s="214"/>
      <c r="R87" s="213"/>
    </row>
    <row r="88" spans="1:18" ht="14.5" outlineLevel="1" x14ac:dyDescent="0.35">
      <c r="A88" s="250" t="s">
        <v>293</v>
      </c>
      <c r="B88" s="251"/>
      <c r="C88" s="227" t="s">
        <v>310</v>
      </c>
      <c r="D88" s="228"/>
      <c r="E88" s="228"/>
      <c r="F88" s="228"/>
      <c r="G88" s="229"/>
      <c r="H88" s="225" t="s">
        <v>313</v>
      </c>
      <c r="I88" s="226"/>
      <c r="K88" s="217"/>
      <c r="L88" s="211"/>
      <c r="M88" s="219"/>
      <c r="N88" s="211"/>
      <c r="O88" s="216"/>
      <c r="P88" s="211"/>
      <c r="Q88" s="214"/>
      <c r="R88" s="213"/>
    </row>
    <row r="89" spans="1:18" ht="14.5" outlineLevel="1" x14ac:dyDescent="0.35">
      <c r="A89" s="233" t="s">
        <v>291</v>
      </c>
      <c r="B89" s="229"/>
      <c r="C89" s="227" t="s">
        <v>311</v>
      </c>
      <c r="D89" s="228"/>
      <c r="E89" s="228"/>
      <c r="F89" s="228"/>
      <c r="G89" s="229"/>
      <c r="H89" s="225" t="s">
        <v>313</v>
      </c>
      <c r="I89" s="226"/>
      <c r="K89" s="217"/>
      <c r="L89" s="211"/>
      <c r="M89" s="219"/>
      <c r="N89" s="211"/>
      <c r="O89" s="216"/>
      <c r="P89" s="211"/>
      <c r="Q89" s="214"/>
      <c r="R89" s="213"/>
    </row>
    <row r="90" spans="1:18" ht="14.5" outlineLevel="1" x14ac:dyDescent="0.35">
      <c r="A90" s="233" t="s">
        <v>301</v>
      </c>
      <c r="B90" s="229"/>
      <c r="C90" s="227" t="s">
        <v>312</v>
      </c>
      <c r="D90" s="228"/>
      <c r="E90" s="228"/>
      <c r="F90" s="228"/>
      <c r="G90" s="229"/>
      <c r="H90" s="225" t="s">
        <v>274</v>
      </c>
      <c r="I90" s="226"/>
      <c r="K90" s="217"/>
      <c r="L90" s="211"/>
      <c r="M90" s="219"/>
      <c r="N90" s="211"/>
      <c r="O90" s="216"/>
      <c r="P90" s="211"/>
      <c r="Q90" s="214"/>
      <c r="R90" s="213"/>
    </row>
    <row r="91" spans="1:18" ht="14.5" outlineLevel="1" x14ac:dyDescent="0.35">
      <c r="A91" s="233" t="s">
        <v>302</v>
      </c>
      <c r="B91" s="229"/>
      <c r="C91" s="227" t="s">
        <v>314</v>
      </c>
      <c r="D91" s="228"/>
      <c r="E91" s="228"/>
      <c r="F91" s="228"/>
      <c r="G91" s="229"/>
      <c r="H91" s="225" t="s">
        <v>313</v>
      </c>
      <c r="I91" s="226"/>
      <c r="K91" s="217"/>
      <c r="L91" s="211"/>
      <c r="M91" s="219"/>
      <c r="N91" s="211"/>
      <c r="O91" s="216"/>
      <c r="P91" s="211"/>
      <c r="Q91" s="214"/>
      <c r="R91" s="213"/>
    </row>
    <row r="92" spans="1:18" ht="14.5" outlineLevel="1" x14ac:dyDescent="0.35">
      <c r="A92" s="233" t="s">
        <v>303</v>
      </c>
      <c r="B92" s="229"/>
      <c r="C92" s="227" t="s">
        <v>16</v>
      </c>
      <c r="D92" s="228"/>
      <c r="E92" s="228"/>
      <c r="F92" s="228"/>
      <c r="G92" s="229"/>
      <c r="H92" s="225"/>
      <c r="I92" s="226"/>
      <c r="K92" s="217"/>
      <c r="L92" s="211"/>
      <c r="M92" s="219"/>
      <c r="N92" s="211"/>
      <c r="O92" s="216"/>
      <c r="P92" s="211"/>
      <c r="Q92" s="214"/>
      <c r="R92" s="213"/>
    </row>
    <row r="93" spans="1:18" ht="15" outlineLevel="1" thickBot="1" x14ac:dyDescent="0.4">
      <c r="A93" s="245" t="s">
        <v>309</v>
      </c>
      <c r="B93" s="244"/>
      <c r="C93" s="242" t="s">
        <v>16</v>
      </c>
      <c r="D93" s="243"/>
      <c r="E93" s="243"/>
      <c r="F93" s="243"/>
      <c r="G93" s="244"/>
      <c r="H93" s="234"/>
      <c r="I93" s="235"/>
      <c r="K93" s="217"/>
      <c r="L93" s="211"/>
      <c r="M93" s="219"/>
      <c r="N93" s="211"/>
      <c r="O93" s="216"/>
      <c r="P93" s="211"/>
      <c r="Q93" s="214"/>
      <c r="R93" s="213"/>
    </row>
    <row r="94" spans="1:18" ht="28.5" customHeight="1" x14ac:dyDescent="0.35">
      <c r="A94" s="8" t="s">
        <v>24</v>
      </c>
      <c r="B94" s="252"/>
      <c r="C94" s="252"/>
      <c r="D94" s="252"/>
      <c r="E94" s="252"/>
      <c r="F94" s="252"/>
      <c r="G94" s="252"/>
      <c r="H94" s="252"/>
      <c r="I94" s="253"/>
    </row>
    <row r="95" spans="1:18" ht="21" hidden="1" customHeight="1" outlineLevel="1" x14ac:dyDescent="0.35">
      <c r="A95" s="9" t="s">
        <v>23</v>
      </c>
      <c r="B95" s="246" t="s">
        <v>1</v>
      </c>
      <c r="C95" s="246"/>
      <c r="D95" s="246"/>
      <c r="E95" s="246"/>
      <c r="F95" s="238" t="s">
        <v>8</v>
      </c>
      <c r="G95" s="238"/>
      <c r="H95" s="238"/>
      <c r="I95" s="239"/>
      <c r="K95" s="217" t="s">
        <v>53</v>
      </c>
      <c r="L95" s="35" t="s">
        <v>49</v>
      </c>
      <c r="M95" s="219" t="s">
        <v>54</v>
      </c>
      <c r="N95" s="35" t="s">
        <v>49</v>
      </c>
      <c r="O95" s="216" t="s">
        <v>55</v>
      </c>
      <c r="P95" s="35" t="s">
        <v>49</v>
      </c>
      <c r="Q95" s="214" t="s">
        <v>56</v>
      </c>
      <c r="R95" s="30" t="s">
        <v>49</v>
      </c>
    </row>
    <row r="96" spans="1:18" ht="14.5" hidden="1" outlineLevel="1" x14ac:dyDescent="0.35">
      <c r="A96" s="10" t="s">
        <v>3</v>
      </c>
      <c r="B96" s="5" t="s">
        <v>4</v>
      </c>
      <c r="C96" s="5" t="s">
        <v>5</v>
      </c>
      <c r="D96" s="5" t="s">
        <v>6</v>
      </c>
      <c r="E96" s="6" t="s">
        <v>7</v>
      </c>
      <c r="F96" s="7" t="s">
        <v>9</v>
      </c>
      <c r="G96" s="7" t="s">
        <v>10</v>
      </c>
      <c r="H96" s="7" t="s">
        <v>11</v>
      </c>
      <c r="I96" s="11" t="s">
        <v>12</v>
      </c>
      <c r="K96" s="217"/>
      <c r="L96" s="218"/>
      <c r="M96" s="219"/>
      <c r="N96" s="215"/>
      <c r="O96" s="216"/>
      <c r="P96" s="215"/>
      <c r="Q96" s="214"/>
      <c r="R96" s="213"/>
    </row>
    <row r="97" spans="1:18" ht="14.5" hidden="1" outlineLevel="1" x14ac:dyDescent="0.35">
      <c r="A97" s="14"/>
      <c r="B97" s="15"/>
      <c r="C97" s="15"/>
      <c r="D97" s="15"/>
      <c r="E97" s="16"/>
      <c r="F97" s="17"/>
      <c r="G97" s="17"/>
      <c r="H97" s="17"/>
      <c r="I97" s="18"/>
      <c r="K97" s="217"/>
      <c r="L97" s="218"/>
      <c r="M97" s="219"/>
      <c r="N97" s="215"/>
      <c r="O97" s="216"/>
      <c r="P97" s="215"/>
      <c r="Q97" s="214"/>
      <c r="R97" s="213"/>
    </row>
    <row r="98" spans="1:18" ht="14.5" hidden="1" outlineLevel="1" x14ac:dyDescent="0.35">
      <c r="A98" s="14"/>
      <c r="B98" s="15"/>
      <c r="C98" s="15"/>
      <c r="D98" s="15"/>
      <c r="E98" s="19"/>
      <c r="F98" s="17"/>
      <c r="G98" s="17"/>
      <c r="H98" s="17"/>
      <c r="I98" s="18"/>
      <c r="K98" s="217"/>
      <c r="L98" s="218"/>
      <c r="M98" s="219"/>
      <c r="N98" s="215"/>
      <c r="O98" s="216"/>
      <c r="P98" s="215"/>
      <c r="Q98" s="214"/>
      <c r="R98" s="213"/>
    </row>
    <row r="99" spans="1:18" ht="14.5" hidden="1" outlineLevel="1" x14ac:dyDescent="0.35">
      <c r="A99" s="14"/>
      <c r="B99" s="15"/>
      <c r="C99" s="15"/>
      <c r="D99" s="15"/>
      <c r="E99" s="16"/>
      <c r="F99" s="17"/>
      <c r="G99" s="17"/>
      <c r="H99" s="17"/>
      <c r="I99" s="18"/>
      <c r="K99" s="217"/>
      <c r="L99" s="218"/>
      <c r="M99" s="219"/>
      <c r="N99" s="215"/>
      <c r="O99" s="216"/>
      <c r="P99" s="215"/>
      <c r="Q99" s="214"/>
      <c r="R99" s="213"/>
    </row>
    <row r="100" spans="1:18" ht="14.5" hidden="1" outlineLevel="1" x14ac:dyDescent="0.35">
      <c r="A100" s="14"/>
      <c r="B100" s="15"/>
      <c r="C100" s="15"/>
      <c r="D100" s="15"/>
      <c r="E100" s="16"/>
      <c r="F100" s="17"/>
      <c r="G100" s="17"/>
      <c r="H100" s="17"/>
      <c r="I100" s="18"/>
      <c r="K100" s="217"/>
      <c r="L100" s="218"/>
      <c r="M100" s="219"/>
      <c r="N100" s="215"/>
      <c r="O100" s="216"/>
      <c r="P100" s="215"/>
      <c r="Q100" s="214"/>
      <c r="R100" s="213"/>
    </row>
    <row r="101" spans="1:18" ht="15" hidden="1" outlineLevel="1" thickBot="1" x14ac:dyDescent="0.4">
      <c r="A101" s="20"/>
      <c r="B101" s="21"/>
      <c r="C101" s="21"/>
      <c r="D101" s="21"/>
      <c r="E101" s="22"/>
      <c r="F101" s="23"/>
      <c r="G101" s="23"/>
      <c r="H101" s="23"/>
      <c r="I101" s="24"/>
      <c r="K101" s="217"/>
      <c r="L101" s="218"/>
      <c r="M101" s="219"/>
      <c r="N101" s="215"/>
      <c r="O101" s="216"/>
      <c r="P101" s="215"/>
      <c r="Q101" s="214"/>
      <c r="R101" s="213"/>
    </row>
    <row r="102" spans="1:18" ht="14.5" hidden="1" outlineLevel="1" x14ac:dyDescent="0.35">
      <c r="A102" s="12" t="s">
        <v>13</v>
      </c>
      <c r="B102" s="13"/>
      <c r="C102" s="220" t="s">
        <v>14</v>
      </c>
      <c r="D102" s="221"/>
      <c r="E102" s="221"/>
      <c r="F102" s="221"/>
      <c r="G102" s="222"/>
      <c r="H102" s="223" t="s">
        <v>15</v>
      </c>
      <c r="I102" s="224"/>
      <c r="K102" s="217"/>
      <c r="L102" s="218"/>
      <c r="M102" s="219"/>
      <c r="N102" s="215"/>
      <c r="O102" s="216"/>
      <c r="P102" s="215"/>
      <c r="Q102" s="214"/>
      <c r="R102" s="213"/>
    </row>
    <row r="103" spans="1:18" ht="14.5" hidden="1" outlineLevel="1" x14ac:dyDescent="0.35">
      <c r="A103" s="233" t="s">
        <v>16</v>
      </c>
      <c r="B103" s="229"/>
      <c r="C103" s="227" t="s">
        <v>16</v>
      </c>
      <c r="D103" s="228"/>
      <c r="E103" s="228"/>
      <c r="F103" s="228"/>
      <c r="G103" s="229"/>
      <c r="H103" s="225"/>
      <c r="I103" s="226"/>
      <c r="K103" s="217"/>
      <c r="L103" s="218"/>
      <c r="M103" s="219"/>
      <c r="N103" s="215"/>
      <c r="O103" s="216"/>
      <c r="P103" s="215"/>
      <c r="Q103" s="214"/>
      <c r="R103" s="213"/>
    </row>
    <row r="104" spans="1:18" ht="14.5" hidden="1" outlineLevel="1" x14ac:dyDescent="0.35">
      <c r="A104" s="233" t="s">
        <v>16</v>
      </c>
      <c r="B104" s="229"/>
      <c r="C104" s="227" t="s">
        <v>16</v>
      </c>
      <c r="D104" s="228"/>
      <c r="E104" s="228"/>
      <c r="F104" s="228"/>
      <c r="G104" s="229"/>
      <c r="H104" s="225"/>
      <c r="I104" s="226"/>
      <c r="K104" s="217"/>
      <c r="L104" s="218"/>
      <c r="M104" s="219"/>
      <c r="N104" s="215"/>
      <c r="O104" s="216"/>
      <c r="P104" s="215"/>
      <c r="Q104" s="214"/>
      <c r="R104" s="213"/>
    </row>
    <row r="105" spans="1:18" ht="14.5" hidden="1" outlineLevel="1" x14ac:dyDescent="0.35">
      <c r="A105" s="233" t="s">
        <v>16</v>
      </c>
      <c r="B105" s="229"/>
      <c r="C105" s="227" t="s">
        <v>16</v>
      </c>
      <c r="D105" s="228"/>
      <c r="E105" s="228"/>
      <c r="F105" s="228"/>
      <c r="G105" s="229"/>
      <c r="H105" s="225"/>
      <c r="I105" s="226"/>
      <c r="K105" s="217"/>
      <c r="L105" s="218"/>
      <c r="M105" s="219"/>
      <c r="N105" s="215"/>
      <c r="O105" s="216"/>
      <c r="P105" s="215"/>
      <c r="Q105" s="214"/>
      <c r="R105" s="213"/>
    </row>
    <row r="106" spans="1:18" ht="14.5" hidden="1" outlineLevel="1" x14ac:dyDescent="0.35">
      <c r="A106" s="233" t="s">
        <v>16</v>
      </c>
      <c r="B106" s="229"/>
      <c r="C106" s="227" t="s">
        <v>16</v>
      </c>
      <c r="D106" s="228"/>
      <c r="E106" s="228"/>
      <c r="F106" s="228"/>
      <c r="G106" s="229"/>
      <c r="H106" s="225"/>
      <c r="I106" s="226"/>
      <c r="K106" s="217"/>
      <c r="L106" s="218"/>
      <c r="M106" s="219"/>
      <c r="N106" s="215"/>
      <c r="O106" s="216"/>
      <c r="P106" s="215"/>
      <c r="Q106" s="214"/>
      <c r="R106" s="213"/>
    </row>
    <row r="107" spans="1:18" ht="14.5" hidden="1" outlineLevel="1" x14ac:dyDescent="0.35">
      <c r="A107" s="233" t="s">
        <v>16</v>
      </c>
      <c r="B107" s="229"/>
      <c r="C107" s="227" t="s">
        <v>16</v>
      </c>
      <c r="D107" s="228"/>
      <c r="E107" s="228"/>
      <c r="F107" s="228"/>
      <c r="G107" s="229"/>
      <c r="H107" s="225"/>
      <c r="I107" s="226"/>
      <c r="K107" s="217"/>
      <c r="L107" s="218"/>
      <c r="M107" s="219"/>
      <c r="N107" s="215"/>
      <c r="O107" s="216"/>
      <c r="P107" s="215"/>
      <c r="Q107" s="214"/>
      <c r="R107" s="213"/>
    </row>
    <row r="108" spans="1:18" ht="15" hidden="1" outlineLevel="1" thickBot="1" x14ac:dyDescent="0.4">
      <c r="A108" s="245" t="s">
        <v>16</v>
      </c>
      <c r="B108" s="244"/>
      <c r="C108" s="242" t="s">
        <v>16</v>
      </c>
      <c r="D108" s="243"/>
      <c r="E108" s="243"/>
      <c r="F108" s="243"/>
      <c r="G108" s="244"/>
      <c r="H108" s="234"/>
      <c r="I108" s="235"/>
      <c r="K108" s="217"/>
      <c r="L108" s="218"/>
      <c r="M108" s="219"/>
      <c r="N108" s="215"/>
      <c r="O108" s="216"/>
      <c r="P108" s="215"/>
      <c r="Q108" s="214"/>
      <c r="R108" s="213"/>
    </row>
    <row r="109" spans="1:18" ht="20.25" hidden="1" customHeight="1" outlineLevel="1" x14ac:dyDescent="0.35">
      <c r="A109" s="27" t="s">
        <v>25</v>
      </c>
      <c r="B109" s="254" t="s">
        <v>1</v>
      </c>
      <c r="C109" s="254"/>
      <c r="D109" s="254"/>
      <c r="E109" s="254"/>
      <c r="F109" s="236" t="s">
        <v>8</v>
      </c>
      <c r="G109" s="236"/>
      <c r="H109" s="236"/>
      <c r="I109" s="237"/>
      <c r="K109" s="217"/>
      <c r="L109" s="35" t="s">
        <v>50</v>
      </c>
      <c r="M109" s="219"/>
      <c r="N109" s="35" t="s">
        <v>50</v>
      </c>
      <c r="O109" s="216"/>
      <c r="P109" s="35" t="s">
        <v>50</v>
      </c>
      <c r="Q109" s="214"/>
      <c r="R109" s="30" t="s">
        <v>50</v>
      </c>
    </row>
    <row r="110" spans="1:18" ht="14.5" hidden="1" outlineLevel="1" x14ac:dyDescent="0.35">
      <c r="A110" s="10" t="s">
        <v>3</v>
      </c>
      <c r="B110" s="5" t="s">
        <v>4</v>
      </c>
      <c r="C110" s="5" t="s">
        <v>5</v>
      </c>
      <c r="D110" s="5" t="s">
        <v>6</v>
      </c>
      <c r="E110" s="6" t="s">
        <v>7</v>
      </c>
      <c r="F110" s="7" t="s">
        <v>9</v>
      </c>
      <c r="G110" s="7" t="s">
        <v>10</v>
      </c>
      <c r="H110" s="7" t="s">
        <v>11</v>
      </c>
      <c r="I110" s="11" t="s">
        <v>12</v>
      </c>
      <c r="K110" s="217"/>
      <c r="L110" s="218"/>
      <c r="M110" s="219"/>
      <c r="N110" s="215"/>
      <c r="O110" s="216"/>
      <c r="P110" s="215"/>
      <c r="Q110" s="214"/>
      <c r="R110" s="213"/>
    </row>
    <row r="111" spans="1:18" ht="14.5" hidden="1" outlineLevel="1" x14ac:dyDescent="0.35">
      <c r="A111" s="14"/>
      <c r="B111" s="15"/>
      <c r="C111" s="15"/>
      <c r="D111" s="15"/>
      <c r="E111" s="16"/>
      <c r="F111" s="17"/>
      <c r="G111" s="17"/>
      <c r="H111" s="17"/>
      <c r="I111" s="18"/>
      <c r="K111" s="217"/>
      <c r="L111" s="218"/>
      <c r="M111" s="219"/>
      <c r="N111" s="215"/>
      <c r="O111" s="216"/>
      <c r="P111" s="215"/>
      <c r="Q111" s="214"/>
      <c r="R111" s="213"/>
    </row>
    <row r="112" spans="1:18" ht="14.5" hidden="1" outlineLevel="1" x14ac:dyDescent="0.35">
      <c r="A112" s="14"/>
      <c r="B112" s="15"/>
      <c r="C112" s="15"/>
      <c r="D112" s="15"/>
      <c r="E112" s="19"/>
      <c r="F112" s="17"/>
      <c r="G112" s="17"/>
      <c r="H112" s="17"/>
      <c r="I112" s="18"/>
      <c r="K112" s="217"/>
      <c r="L112" s="218"/>
      <c r="M112" s="219"/>
      <c r="N112" s="215"/>
      <c r="O112" s="216"/>
      <c r="P112" s="215"/>
      <c r="Q112" s="214"/>
      <c r="R112" s="213"/>
    </row>
    <row r="113" spans="1:18" ht="14.5" hidden="1" outlineLevel="1" x14ac:dyDescent="0.35">
      <c r="A113" s="14"/>
      <c r="B113" s="15"/>
      <c r="C113" s="15"/>
      <c r="D113" s="15"/>
      <c r="E113" s="16"/>
      <c r="F113" s="17"/>
      <c r="G113" s="17"/>
      <c r="H113" s="17"/>
      <c r="I113" s="18"/>
      <c r="K113" s="217"/>
      <c r="L113" s="218"/>
      <c r="M113" s="219"/>
      <c r="N113" s="215"/>
      <c r="O113" s="216"/>
      <c r="P113" s="215"/>
      <c r="Q113" s="214"/>
      <c r="R113" s="213"/>
    </row>
    <row r="114" spans="1:18" ht="14.5" hidden="1" outlineLevel="1" x14ac:dyDescent="0.35">
      <c r="A114" s="14"/>
      <c r="B114" s="15"/>
      <c r="C114" s="15"/>
      <c r="D114" s="15"/>
      <c r="E114" s="16"/>
      <c r="F114" s="17"/>
      <c r="G114" s="17"/>
      <c r="H114" s="17"/>
      <c r="I114" s="18"/>
      <c r="K114" s="217"/>
      <c r="L114" s="218"/>
      <c r="M114" s="219"/>
      <c r="N114" s="215"/>
      <c r="O114" s="216"/>
      <c r="P114" s="215"/>
      <c r="Q114" s="214"/>
      <c r="R114" s="213"/>
    </row>
    <row r="115" spans="1:18" ht="15" hidden="1" outlineLevel="1" thickBot="1" x14ac:dyDescent="0.4">
      <c r="A115" s="28"/>
      <c r="B115" s="25"/>
      <c r="C115" s="25"/>
      <c r="D115" s="25"/>
      <c r="E115" s="26"/>
      <c r="F115" s="17"/>
      <c r="G115" s="17"/>
      <c r="H115" s="17"/>
      <c r="I115" s="18"/>
      <c r="K115" s="217"/>
      <c r="L115" s="218"/>
      <c r="M115" s="219"/>
      <c r="N115" s="215"/>
      <c r="O115" s="216"/>
      <c r="P115" s="215"/>
      <c r="Q115" s="214"/>
      <c r="R115" s="213"/>
    </row>
    <row r="116" spans="1:18" ht="14.5" hidden="1" outlineLevel="1" x14ac:dyDescent="0.35">
      <c r="A116" s="12" t="s">
        <v>13</v>
      </c>
      <c r="B116" s="13"/>
      <c r="C116" s="220" t="s">
        <v>14</v>
      </c>
      <c r="D116" s="221"/>
      <c r="E116" s="221"/>
      <c r="F116" s="221"/>
      <c r="G116" s="222"/>
      <c r="H116" s="223" t="s">
        <v>15</v>
      </c>
      <c r="I116" s="224"/>
      <c r="K116" s="217"/>
      <c r="L116" s="218"/>
      <c r="M116" s="219"/>
      <c r="N116" s="215"/>
      <c r="O116" s="216"/>
      <c r="P116" s="215"/>
      <c r="Q116" s="214"/>
      <c r="R116" s="213"/>
    </row>
    <row r="117" spans="1:18" ht="14.5" hidden="1" outlineLevel="1" x14ac:dyDescent="0.35">
      <c r="A117" s="233" t="s">
        <v>16</v>
      </c>
      <c r="B117" s="229"/>
      <c r="C117" s="227" t="s">
        <v>16</v>
      </c>
      <c r="D117" s="228"/>
      <c r="E117" s="228"/>
      <c r="F117" s="228"/>
      <c r="G117" s="229"/>
      <c r="H117" s="225"/>
      <c r="I117" s="226"/>
      <c r="K117" s="217"/>
      <c r="L117" s="218"/>
      <c r="M117" s="219"/>
      <c r="N117" s="215"/>
      <c r="O117" s="216"/>
      <c r="P117" s="215"/>
      <c r="Q117" s="214"/>
      <c r="R117" s="213"/>
    </row>
    <row r="118" spans="1:18" ht="14.5" hidden="1" outlineLevel="1" x14ac:dyDescent="0.35">
      <c r="A118" s="233" t="s">
        <v>16</v>
      </c>
      <c r="B118" s="229"/>
      <c r="C118" s="227" t="s">
        <v>16</v>
      </c>
      <c r="D118" s="228"/>
      <c r="E118" s="228"/>
      <c r="F118" s="228"/>
      <c r="G118" s="229"/>
      <c r="H118" s="225"/>
      <c r="I118" s="226"/>
      <c r="K118" s="217"/>
      <c r="L118" s="218"/>
      <c r="M118" s="219"/>
      <c r="N118" s="215"/>
      <c r="O118" s="216"/>
      <c r="P118" s="215"/>
      <c r="Q118" s="214"/>
      <c r="R118" s="213"/>
    </row>
    <row r="119" spans="1:18" ht="14.5" hidden="1" outlineLevel="1" x14ac:dyDescent="0.35">
      <c r="A119" s="233" t="s">
        <v>16</v>
      </c>
      <c r="B119" s="229"/>
      <c r="C119" s="227" t="s">
        <v>16</v>
      </c>
      <c r="D119" s="228"/>
      <c r="E119" s="228"/>
      <c r="F119" s="228"/>
      <c r="G119" s="229"/>
      <c r="H119" s="225"/>
      <c r="I119" s="226"/>
      <c r="K119" s="217"/>
      <c r="L119" s="218"/>
      <c r="M119" s="219"/>
      <c r="N119" s="215"/>
      <c r="O119" s="216"/>
      <c r="P119" s="215"/>
      <c r="Q119" s="214"/>
      <c r="R119" s="213"/>
    </row>
    <row r="120" spans="1:18" ht="14.5" hidden="1" outlineLevel="1" x14ac:dyDescent="0.35">
      <c r="A120" s="233" t="s">
        <v>16</v>
      </c>
      <c r="B120" s="229"/>
      <c r="C120" s="227" t="s">
        <v>16</v>
      </c>
      <c r="D120" s="228"/>
      <c r="E120" s="228"/>
      <c r="F120" s="228"/>
      <c r="G120" s="229"/>
      <c r="H120" s="225"/>
      <c r="I120" s="226"/>
      <c r="K120" s="217"/>
      <c r="L120" s="218"/>
      <c r="M120" s="219"/>
      <c r="N120" s="215"/>
      <c r="O120" s="216"/>
      <c r="P120" s="215"/>
      <c r="Q120" s="214"/>
      <c r="R120" s="213"/>
    </row>
    <row r="121" spans="1:18" ht="14.5" hidden="1" outlineLevel="1" x14ac:dyDescent="0.35">
      <c r="A121" s="233" t="s">
        <v>16</v>
      </c>
      <c r="B121" s="229"/>
      <c r="C121" s="227" t="s">
        <v>16</v>
      </c>
      <c r="D121" s="228"/>
      <c r="E121" s="228"/>
      <c r="F121" s="228"/>
      <c r="G121" s="229"/>
      <c r="H121" s="225"/>
      <c r="I121" s="226"/>
      <c r="K121" s="217"/>
      <c r="L121" s="218"/>
      <c r="M121" s="219"/>
      <c r="N121" s="215"/>
      <c r="O121" s="216"/>
      <c r="P121" s="215"/>
      <c r="Q121" s="214"/>
      <c r="R121" s="213"/>
    </row>
    <row r="122" spans="1:18" ht="15" hidden="1" outlineLevel="1" thickBot="1" x14ac:dyDescent="0.4">
      <c r="A122" s="245" t="s">
        <v>16</v>
      </c>
      <c r="B122" s="244"/>
      <c r="C122" s="242" t="s">
        <v>16</v>
      </c>
      <c r="D122" s="243"/>
      <c r="E122" s="243"/>
      <c r="F122" s="243"/>
      <c r="G122" s="244"/>
      <c r="H122" s="234"/>
      <c r="I122" s="235"/>
      <c r="K122" s="217"/>
      <c r="L122" s="218"/>
      <c r="M122" s="219"/>
      <c r="N122" s="215"/>
      <c r="O122" s="216"/>
      <c r="P122" s="215"/>
      <c r="Q122" s="214"/>
      <c r="R122" s="213"/>
    </row>
    <row r="123" spans="1:18" ht="20.25" hidden="1" customHeight="1" outlineLevel="1" x14ac:dyDescent="0.35">
      <c r="A123" s="9" t="s">
        <v>26</v>
      </c>
      <c r="B123" s="246" t="s">
        <v>1</v>
      </c>
      <c r="C123" s="246"/>
      <c r="D123" s="246"/>
      <c r="E123" s="246"/>
      <c r="F123" s="238" t="s">
        <v>8</v>
      </c>
      <c r="G123" s="238"/>
      <c r="H123" s="238"/>
      <c r="I123" s="239"/>
      <c r="K123" s="217"/>
      <c r="L123" s="35" t="s">
        <v>51</v>
      </c>
      <c r="M123" s="219"/>
      <c r="N123" s="35" t="s">
        <v>51</v>
      </c>
      <c r="O123" s="216"/>
      <c r="P123" s="35" t="s">
        <v>51</v>
      </c>
      <c r="Q123" s="214"/>
      <c r="R123" s="30" t="s">
        <v>51</v>
      </c>
    </row>
    <row r="124" spans="1:18" ht="14.5" hidden="1" outlineLevel="1" x14ac:dyDescent="0.35">
      <c r="A124" s="10" t="s">
        <v>3</v>
      </c>
      <c r="B124" s="5" t="s">
        <v>4</v>
      </c>
      <c r="C124" s="5" t="s">
        <v>5</v>
      </c>
      <c r="D124" s="5" t="s">
        <v>6</v>
      </c>
      <c r="E124" s="6" t="s">
        <v>7</v>
      </c>
      <c r="F124" s="7" t="s">
        <v>9</v>
      </c>
      <c r="G124" s="7" t="s">
        <v>10</v>
      </c>
      <c r="H124" s="7" t="s">
        <v>11</v>
      </c>
      <c r="I124" s="11" t="s">
        <v>12</v>
      </c>
      <c r="K124" s="217"/>
      <c r="L124" s="218"/>
      <c r="M124" s="219"/>
      <c r="N124" s="215"/>
      <c r="O124" s="216"/>
      <c r="P124" s="215"/>
      <c r="Q124" s="214"/>
      <c r="R124" s="213"/>
    </row>
    <row r="125" spans="1:18" ht="14.5" hidden="1" outlineLevel="1" x14ac:dyDescent="0.35">
      <c r="A125" s="14"/>
      <c r="B125" s="15"/>
      <c r="C125" s="15"/>
      <c r="D125" s="15"/>
      <c r="E125" s="16"/>
      <c r="F125" s="17"/>
      <c r="G125" s="17"/>
      <c r="H125" s="17"/>
      <c r="I125" s="18"/>
      <c r="K125" s="217"/>
      <c r="L125" s="218"/>
      <c r="M125" s="219"/>
      <c r="N125" s="215"/>
      <c r="O125" s="216"/>
      <c r="P125" s="215"/>
      <c r="Q125" s="214"/>
      <c r="R125" s="213"/>
    </row>
    <row r="126" spans="1:18" ht="14.5" hidden="1" outlineLevel="1" x14ac:dyDescent="0.35">
      <c r="A126" s="14"/>
      <c r="B126" s="15"/>
      <c r="C126" s="15"/>
      <c r="D126" s="15"/>
      <c r="E126" s="19"/>
      <c r="F126" s="17"/>
      <c r="G126" s="17"/>
      <c r="H126" s="17"/>
      <c r="I126" s="18"/>
      <c r="K126" s="217"/>
      <c r="L126" s="218"/>
      <c r="M126" s="219"/>
      <c r="N126" s="215"/>
      <c r="O126" s="216"/>
      <c r="P126" s="215"/>
      <c r="Q126" s="214"/>
      <c r="R126" s="213"/>
    </row>
    <row r="127" spans="1:18" ht="14.5" hidden="1" outlineLevel="1" x14ac:dyDescent="0.35">
      <c r="A127" s="14"/>
      <c r="B127" s="15"/>
      <c r="C127" s="15"/>
      <c r="D127" s="15"/>
      <c r="E127" s="16"/>
      <c r="F127" s="17"/>
      <c r="G127" s="17"/>
      <c r="H127" s="17"/>
      <c r="I127" s="18"/>
      <c r="K127" s="217"/>
      <c r="L127" s="218"/>
      <c r="M127" s="219"/>
      <c r="N127" s="215"/>
      <c r="O127" s="216"/>
      <c r="P127" s="215"/>
      <c r="Q127" s="214"/>
      <c r="R127" s="213"/>
    </row>
    <row r="128" spans="1:18" ht="14.5" hidden="1" outlineLevel="1" x14ac:dyDescent="0.35">
      <c r="A128" s="14"/>
      <c r="B128" s="15"/>
      <c r="C128" s="15"/>
      <c r="D128" s="15"/>
      <c r="E128" s="16"/>
      <c r="F128" s="17"/>
      <c r="G128" s="17"/>
      <c r="H128" s="17"/>
      <c r="I128" s="18"/>
      <c r="K128" s="217"/>
      <c r="L128" s="218"/>
      <c r="M128" s="219"/>
      <c r="N128" s="215"/>
      <c r="O128" s="216"/>
      <c r="P128" s="215"/>
      <c r="Q128" s="214"/>
      <c r="R128" s="213"/>
    </row>
    <row r="129" spans="1:18" ht="15" hidden="1" outlineLevel="1" thickBot="1" x14ac:dyDescent="0.4">
      <c r="A129" s="28"/>
      <c r="B129" s="25"/>
      <c r="C129" s="25"/>
      <c r="D129" s="25"/>
      <c r="E129" s="26"/>
      <c r="F129" s="17"/>
      <c r="G129" s="17"/>
      <c r="H129" s="17"/>
      <c r="I129" s="18"/>
      <c r="K129" s="217"/>
      <c r="L129" s="218"/>
      <c r="M129" s="219"/>
      <c r="N129" s="215"/>
      <c r="O129" s="216"/>
      <c r="P129" s="215"/>
      <c r="Q129" s="214"/>
      <c r="R129" s="213"/>
    </row>
    <row r="130" spans="1:18" ht="14.5" hidden="1" outlineLevel="1" x14ac:dyDescent="0.35">
      <c r="A130" s="12" t="s">
        <v>13</v>
      </c>
      <c r="B130" s="13"/>
      <c r="C130" s="220" t="s">
        <v>14</v>
      </c>
      <c r="D130" s="221"/>
      <c r="E130" s="221"/>
      <c r="F130" s="221"/>
      <c r="G130" s="222"/>
      <c r="H130" s="223" t="s">
        <v>15</v>
      </c>
      <c r="I130" s="224"/>
      <c r="K130" s="217"/>
      <c r="L130" s="218"/>
      <c r="M130" s="219"/>
      <c r="N130" s="215"/>
      <c r="O130" s="216"/>
      <c r="P130" s="215"/>
      <c r="Q130" s="214"/>
      <c r="R130" s="213"/>
    </row>
    <row r="131" spans="1:18" ht="14.5" hidden="1" outlineLevel="1" x14ac:dyDescent="0.35">
      <c r="A131" s="233" t="s">
        <v>16</v>
      </c>
      <c r="B131" s="229"/>
      <c r="C131" s="227" t="s">
        <v>16</v>
      </c>
      <c r="D131" s="228"/>
      <c r="E131" s="228"/>
      <c r="F131" s="228"/>
      <c r="G131" s="229"/>
      <c r="H131" s="225"/>
      <c r="I131" s="226"/>
      <c r="K131" s="217"/>
      <c r="L131" s="218"/>
      <c r="M131" s="219"/>
      <c r="N131" s="215"/>
      <c r="O131" s="216"/>
      <c r="P131" s="215"/>
      <c r="Q131" s="214"/>
      <c r="R131" s="213"/>
    </row>
    <row r="132" spans="1:18" ht="14.5" hidden="1" outlineLevel="1" x14ac:dyDescent="0.35">
      <c r="A132" s="233" t="s">
        <v>16</v>
      </c>
      <c r="B132" s="229"/>
      <c r="C132" s="227" t="s">
        <v>16</v>
      </c>
      <c r="D132" s="228"/>
      <c r="E132" s="228"/>
      <c r="F132" s="228"/>
      <c r="G132" s="229"/>
      <c r="H132" s="225"/>
      <c r="I132" s="226"/>
      <c r="K132" s="217"/>
      <c r="L132" s="218"/>
      <c r="M132" s="219"/>
      <c r="N132" s="215"/>
      <c r="O132" s="216"/>
      <c r="P132" s="215"/>
      <c r="Q132" s="214"/>
      <c r="R132" s="213"/>
    </row>
    <row r="133" spans="1:18" ht="14.5" hidden="1" outlineLevel="1" x14ac:dyDescent="0.35">
      <c r="A133" s="233" t="s">
        <v>16</v>
      </c>
      <c r="B133" s="229"/>
      <c r="C133" s="227" t="s">
        <v>16</v>
      </c>
      <c r="D133" s="228"/>
      <c r="E133" s="228"/>
      <c r="F133" s="228"/>
      <c r="G133" s="229"/>
      <c r="H133" s="225"/>
      <c r="I133" s="226"/>
      <c r="K133" s="217"/>
      <c r="L133" s="218"/>
      <c r="M133" s="219"/>
      <c r="N133" s="215"/>
      <c r="O133" s="216"/>
      <c r="P133" s="215"/>
      <c r="Q133" s="214"/>
      <c r="R133" s="213"/>
    </row>
    <row r="134" spans="1:18" ht="14.5" hidden="1" outlineLevel="1" x14ac:dyDescent="0.35">
      <c r="A134" s="233" t="s">
        <v>16</v>
      </c>
      <c r="B134" s="229"/>
      <c r="C134" s="227" t="s">
        <v>16</v>
      </c>
      <c r="D134" s="228"/>
      <c r="E134" s="228"/>
      <c r="F134" s="228"/>
      <c r="G134" s="229"/>
      <c r="H134" s="225"/>
      <c r="I134" s="226"/>
      <c r="K134" s="217"/>
      <c r="L134" s="218"/>
      <c r="M134" s="219"/>
      <c r="N134" s="215"/>
      <c r="O134" s="216"/>
      <c r="P134" s="215"/>
      <c r="Q134" s="214"/>
      <c r="R134" s="213"/>
    </row>
    <row r="135" spans="1:18" ht="14.5" hidden="1" outlineLevel="1" x14ac:dyDescent="0.35">
      <c r="A135" s="233" t="s">
        <v>16</v>
      </c>
      <c r="B135" s="229"/>
      <c r="C135" s="227" t="s">
        <v>16</v>
      </c>
      <c r="D135" s="228"/>
      <c r="E135" s="228"/>
      <c r="F135" s="228"/>
      <c r="G135" s="229"/>
      <c r="H135" s="225"/>
      <c r="I135" s="226"/>
      <c r="K135" s="217"/>
      <c r="L135" s="218"/>
      <c r="M135" s="219"/>
      <c r="N135" s="215"/>
      <c r="O135" s="216"/>
      <c r="P135" s="215"/>
      <c r="Q135" s="214"/>
      <c r="R135" s="213"/>
    </row>
    <row r="136" spans="1:18" ht="15" hidden="1" outlineLevel="1" thickBot="1" x14ac:dyDescent="0.4">
      <c r="A136" s="245" t="s">
        <v>16</v>
      </c>
      <c r="B136" s="244"/>
      <c r="C136" s="242" t="s">
        <v>16</v>
      </c>
      <c r="D136" s="243"/>
      <c r="E136" s="243"/>
      <c r="F136" s="243"/>
      <c r="G136" s="244"/>
      <c r="H136" s="234"/>
      <c r="I136" s="235"/>
      <c r="K136" s="217"/>
      <c r="L136" s="218"/>
      <c r="M136" s="219"/>
      <c r="N136" s="215"/>
      <c r="O136" s="216"/>
      <c r="P136" s="215"/>
      <c r="Q136" s="214"/>
      <c r="R136" s="213"/>
    </row>
    <row r="137" spans="1:18" collapsed="1" x14ac:dyDescent="0.35">
      <c r="K137" s="39"/>
      <c r="L137" s="210" t="s">
        <v>472</v>
      </c>
      <c r="M137" s="210"/>
      <c r="N137" s="210"/>
      <c r="O137" s="39"/>
      <c r="P137" s="210" t="s">
        <v>494</v>
      </c>
      <c r="Q137" s="210"/>
      <c r="R137" s="210"/>
    </row>
    <row r="138" spans="1:18" ht="16" customHeight="1" x14ac:dyDescent="0.35">
      <c r="L138" s="211" t="s">
        <v>491</v>
      </c>
      <c r="M138" s="211"/>
      <c r="N138" s="211"/>
      <c r="P138" s="211" t="s">
        <v>493</v>
      </c>
      <c r="Q138" s="211"/>
      <c r="R138" s="211"/>
    </row>
    <row r="139" spans="1:18" x14ac:dyDescent="0.35">
      <c r="L139" s="211"/>
      <c r="M139" s="211"/>
      <c r="N139" s="211"/>
      <c r="P139" s="211"/>
      <c r="Q139" s="211"/>
      <c r="R139" s="211"/>
    </row>
    <row r="140" spans="1:18" x14ac:dyDescent="0.35">
      <c r="L140" s="211"/>
      <c r="M140" s="211"/>
      <c r="N140" s="211"/>
      <c r="P140" s="211"/>
      <c r="Q140" s="211"/>
      <c r="R140" s="211"/>
    </row>
    <row r="141" spans="1:18" x14ac:dyDescent="0.35">
      <c r="L141" s="211"/>
      <c r="M141" s="211"/>
      <c r="N141" s="211"/>
      <c r="P141" s="211"/>
      <c r="Q141" s="211"/>
      <c r="R141" s="211"/>
    </row>
    <row r="142" spans="1:18" x14ac:dyDescent="0.35">
      <c r="L142" s="211"/>
      <c r="M142" s="211"/>
      <c r="N142" s="211"/>
      <c r="P142" s="211"/>
      <c r="Q142" s="211"/>
      <c r="R142" s="211"/>
    </row>
    <row r="143" spans="1:18" x14ac:dyDescent="0.35">
      <c r="L143" s="211"/>
      <c r="M143" s="211"/>
      <c r="N143" s="211"/>
      <c r="P143" s="211"/>
      <c r="Q143" s="211"/>
      <c r="R143" s="211"/>
    </row>
    <row r="144" spans="1:18" x14ac:dyDescent="0.35">
      <c r="L144" s="211"/>
      <c r="M144" s="211"/>
      <c r="N144" s="211"/>
      <c r="P144" s="211"/>
      <c r="Q144" s="211"/>
      <c r="R144" s="211"/>
    </row>
    <row r="145" spans="12:18" x14ac:dyDescent="0.35">
      <c r="L145" s="211"/>
      <c r="M145" s="211"/>
      <c r="N145" s="211"/>
      <c r="P145" s="211"/>
      <c r="Q145" s="211"/>
      <c r="R145" s="211"/>
    </row>
    <row r="146" spans="12:18" x14ac:dyDescent="0.35">
      <c r="L146" s="211"/>
      <c r="M146" s="211"/>
      <c r="N146" s="211"/>
      <c r="P146" s="211"/>
      <c r="Q146" s="211"/>
      <c r="R146" s="211"/>
    </row>
    <row r="147" spans="12:18" x14ac:dyDescent="0.35">
      <c r="L147" s="211"/>
      <c r="M147" s="211"/>
      <c r="N147" s="211"/>
      <c r="P147" s="211"/>
      <c r="Q147" s="211"/>
      <c r="R147" s="211"/>
    </row>
    <row r="148" spans="12:18" x14ac:dyDescent="0.35">
      <c r="L148" s="211"/>
      <c r="M148" s="211"/>
      <c r="N148" s="211"/>
      <c r="P148" s="211"/>
      <c r="Q148" s="211"/>
      <c r="R148" s="211"/>
    </row>
    <row r="149" spans="12:18" x14ac:dyDescent="0.35">
      <c r="L149" s="211"/>
      <c r="M149" s="211"/>
      <c r="N149" s="211"/>
      <c r="P149" s="211"/>
      <c r="Q149" s="211"/>
      <c r="R149" s="211"/>
    </row>
    <row r="150" spans="12:18" x14ac:dyDescent="0.35">
      <c r="L150" s="211"/>
      <c r="M150" s="211"/>
      <c r="N150" s="211"/>
      <c r="P150" s="211"/>
      <c r="Q150" s="211"/>
      <c r="R150" s="211"/>
    </row>
    <row r="151" spans="12:18" x14ac:dyDescent="0.35">
      <c r="L151" s="211"/>
      <c r="M151" s="211"/>
      <c r="N151" s="211"/>
      <c r="P151" s="211"/>
      <c r="Q151" s="211"/>
      <c r="R151" s="211"/>
    </row>
    <row r="152" spans="12:18" x14ac:dyDescent="0.35">
      <c r="L152" s="211"/>
      <c r="M152" s="211"/>
      <c r="N152" s="211"/>
      <c r="P152" s="211"/>
      <c r="Q152" s="211"/>
      <c r="R152" s="211"/>
    </row>
    <row r="153" spans="12:18" x14ac:dyDescent="0.35">
      <c r="L153" s="211"/>
      <c r="M153" s="211"/>
      <c r="N153" s="211"/>
      <c r="P153" s="211"/>
      <c r="Q153" s="211"/>
      <c r="R153" s="211"/>
    </row>
    <row r="154" spans="12:18" x14ac:dyDescent="0.35">
      <c r="L154" s="211"/>
      <c r="M154" s="211"/>
      <c r="N154" s="211"/>
      <c r="P154" s="211"/>
      <c r="Q154" s="211"/>
      <c r="R154" s="211"/>
    </row>
    <row r="155" spans="12:18" x14ac:dyDescent="0.35">
      <c r="L155" s="211"/>
      <c r="M155" s="211"/>
      <c r="N155" s="211"/>
      <c r="P155" s="211"/>
      <c r="Q155" s="211"/>
      <c r="R155" s="211"/>
    </row>
    <row r="156" spans="12:18" x14ac:dyDescent="0.35">
      <c r="L156" s="211"/>
      <c r="M156" s="211"/>
      <c r="N156" s="211"/>
      <c r="P156" s="211"/>
      <c r="Q156" s="211"/>
      <c r="R156" s="211"/>
    </row>
    <row r="157" spans="12:18" x14ac:dyDescent="0.35">
      <c r="L157" s="211"/>
      <c r="M157" s="211"/>
      <c r="N157" s="211"/>
      <c r="P157" s="211"/>
      <c r="Q157" s="211"/>
      <c r="R157" s="211"/>
    </row>
    <row r="158" spans="12:18" x14ac:dyDescent="0.35">
      <c r="L158" s="211"/>
      <c r="M158" s="211"/>
      <c r="N158" s="211"/>
      <c r="P158" s="211"/>
      <c r="Q158" s="211"/>
      <c r="R158" s="211"/>
    </row>
    <row r="159" spans="12:18" x14ac:dyDescent="0.35">
      <c r="L159" s="211"/>
      <c r="M159" s="211"/>
      <c r="N159" s="211"/>
      <c r="P159" s="211"/>
      <c r="Q159" s="211"/>
      <c r="R159" s="211"/>
    </row>
    <row r="160" spans="12:18" x14ac:dyDescent="0.35">
      <c r="L160" s="211"/>
      <c r="M160" s="211"/>
      <c r="N160" s="211"/>
      <c r="P160" s="211"/>
      <c r="Q160" s="211"/>
      <c r="R160" s="211"/>
    </row>
    <row r="161" spans="12:18" x14ac:dyDescent="0.35">
      <c r="L161" s="211"/>
      <c r="M161" s="211"/>
      <c r="N161" s="211"/>
      <c r="P161" s="211"/>
      <c r="Q161" s="211"/>
      <c r="R161" s="211"/>
    </row>
    <row r="162" spans="12:18" x14ac:dyDescent="0.35">
      <c r="L162" s="211"/>
      <c r="M162" s="211"/>
      <c r="N162" s="211"/>
      <c r="P162" s="211"/>
      <c r="Q162" s="211"/>
      <c r="R162" s="211"/>
    </row>
    <row r="163" spans="12:18" x14ac:dyDescent="0.35">
      <c r="L163" s="211"/>
      <c r="M163" s="211"/>
      <c r="N163" s="211"/>
      <c r="P163" s="211"/>
      <c r="Q163" s="211"/>
      <c r="R163" s="211"/>
    </row>
    <row r="164" spans="12:18" x14ac:dyDescent="0.35">
      <c r="L164" s="211"/>
      <c r="M164" s="211"/>
      <c r="N164" s="211"/>
      <c r="P164" s="211"/>
      <c r="Q164" s="211"/>
      <c r="R164" s="211"/>
    </row>
    <row r="165" spans="12:18" x14ac:dyDescent="0.35">
      <c r="L165" s="211"/>
      <c r="M165" s="211"/>
      <c r="N165" s="211"/>
      <c r="P165" s="211"/>
      <c r="Q165" s="211"/>
      <c r="R165" s="211"/>
    </row>
    <row r="166" spans="12:18" x14ac:dyDescent="0.35">
      <c r="L166" s="211"/>
      <c r="M166" s="211"/>
      <c r="N166" s="211"/>
      <c r="P166" s="211"/>
      <c r="Q166" s="211"/>
      <c r="R166" s="211"/>
    </row>
    <row r="167" spans="12:18" x14ac:dyDescent="0.35">
      <c r="L167" s="211"/>
      <c r="M167" s="211"/>
      <c r="N167" s="211"/>
      <c r="P167" s="211"/>
      <c r="Q167" s="211"/>
      <c r="R167" s="211"/>
    </row>
    <row r="168" spans="12:18" x14ac:dyDescent="0.35">
      <c r="L168" s="211"/>
      <c r="M168" s="211"/>
      <c r="N168" s="211"/>
      <c r="P168" s="211"/>
      <c r="Q168" s="211"/>
      <c r="R168" s="211"/>
    </row>
    <row r="169" spans="12:18" x14ac:dyDescent="0.35">
      <c r="L169" s="211"/>
      <c r="M169" s="211"/>
      <c r="N169" s="211"/>
      <c r="P169" s="211"/>
      <c r="Q169" s="211"/>
      <c r="R169" s="211"/>
    </row>
    <row r="170" spans="12:18" x14ac:dyDescent="0.35">
      <c r="L170" s="211"/>
      <c r="M170" s="211"/>
      <c r="N170" s="211"/>
      <c r="P170" s="211"/>
      <c r="Q170" s="211"/>
      <c r="R170" s="211"/>
    </row>
    <row r="171" spans="12:18" x14ac:dyDescent="0.35">
      <c r="L171" s="211"/>
      <c r="M171" s="211"/>
      <c r="N171" s="211"/>
      <c r="P171" s="211"/>
      <c r="Q171" s="211"/>
      <c r="R171" s="211"/>
    </row>
    <row r="172" spans="12:18" x14ac:dyDescent="0.35">
      <c r="L172" s="211"/>
      <c r="M172" s="211"/>
      <c r="N172" s="211"/>
      <c r="P172" s="211"/>
      <c r="Q172" s="211"/>
      <c r="R172" s="211"/>
    </row>
    <row r="173" spans="12:18" x14ac:dyDescent="0.35">
      <c r="L173" s="211"/>
      <c r="M173" s="211"/>
      <c r="N173" s="211"/>
      <c r="P173" s="211"/>
      <c r="Q173" s="211"/>
      <c r="R173" s="211"/>
    </row>
    <row r="174" spans="12:18" x14ac:dyDescent="0.35">
      <c r="L174" s="211"/>
      <c r="M174" s="211"/>
      <c r="N174" s="211"/>
      <c r="P174" s="211"/>
      <c r="Q174" s="211"/>
      <c r="R174" s="211"/>
    </row>
    <row r="175" spans="12:18" x14ac:dyDescent="0.35">
      <c r="L175" s="211"/>
      <c r="M175" s="211"/>
      <c r="N175" s="211"/>
      <c r="P175" s="211"/>
      <c r="Q175" s="211"/>
      <c r="R175" s="211"/>
    </row>
    <row r="176" spans="12:18" x14ac:dyDescent="0.35">
      <c r="L176" s="211"/>
      <c r="M176" s="211"/>
      <c r="N176" s="211"/>
      <c r="P176" s="211"/>
      <c r="Q176" s="211"/>
      <c r="R176" s="211"/>
    </row>
    <row r="177" spans="12:18" x14ac:dyDescent="0.35">
      <c r="L177" s="211"/>
      <c r="M177" s="211"/>
      <c r="N177" s="211"/>
      <c r="P177" s="211"/>
      <c r="Q177" s="211"/>
      <c r="R177" s="211"/>
    </row>
    <row r="178" spans="12:18" x14ac:dyDescent="0.35">
      <c r="L178" s="211"/>
      <c r="M178" s="211"/>
      <c r="N178" s="211"/>
      <c r="P178" s="211"/>
      <c r="Q178" s="211"/>
      <c r="R178" s="211"/>
    </row>
    <row r="179" spans="12:18" x14ac:dyDescent="0.35">
      <c r="L179" s="211"/>
      <c r="M179" s="211"/>
      <c r="N179" s="211"/>
      <c r="P179" s="211"/>
      <c r="Q179" s="211"/>
      <c r="R179" s="211"/>
    </row>
    <row r="180" spans="12:18" x14ac:dyDescent="0.35">
      <c r="L180" s="211"/>
      <c r="M180" s="211"/>
      <c r="N180" s="211"/>
      <c r="P180" s="211"/>
      <c r="Q180" s="211"/>
      <c r="R180" s="211"/>
    </row>
    <row r="181" spans="12:18" x14ac:dyDescent="0.35">
      <c r="L181" s="211"/>
      <c r="M181" s="211"/>
      <c r="N181" s="211"/>
      <c r="P181" s="211"/>
      <c r="Q181" s="211"/>
      <c r="R181" s="211"/>
    </row>
  </sheetData>
  <mergeCells count="253">
    <mergeCell ref="P137:R137"/>
    <mergeCell ref="P138:R181"/>
    <mergeCell ref="A1:B1"/>
    <mergeCell ref="A2:B2"/>
    <mergeCell ref="B67:D67"/>
    <mergeCell ref="A135:B135"/>
    <mergeCell ref="C135:G135"/>
    <mergeCell ref="H135:I135"/>
    <mergeCell ref="A136:B136"/>
    <mergeCell ref="C136:G136"/>
    <mergeCell ref="H136:I136"/>
    <mergeCell ref="A133:B133"/>
    <mergeCell ref="C133:G133"/>
    <mergeCell ref="H133:I133"/>
    <mergeCell ref="A134:B134"/>
    <mergeCell ref="C134:G134"/>
    <mergeCell ref="H134:I134"/>
    <mergeCell ref="A131:B131"/>
    <mergeCell ref="C131:G131"/>
    <mergeCell ref="H131:I131"/>
    <mergeCell ref="A132:B132"/>
    <mergeCell ref="C132:G132"/>
    <mergeCell ref="H132:I132"/>
    <mergeCell ref="A122:B122"/>
    <mergeCell ref="C122:G122"/>
    <mergeCell ref="H122:I122"/>
    <mergeCell ref="B123:E123"/>
    <mergeCell ref="F123:I123"/>
    <mergeCell ref="C130:G130"/>
    <mergeCell ref="H130:I130"/>
    <mergeCell ref="A120:B120"/>
    <mergeCell ref="C120:G120"/>
    <mergeCell ref="H120:I120"/>
    <mergeCell ref="A121:B121"/>
    <mergeCell ref="C121:G121"/>
    <mergeCell ref="H121:I121"/>
    <mergeCell ref="A118:B118"/>
    <mergeCell ref="C118:G118"/>
    <mergeCell ref="H118:I118"/>
    <mergeCell ref="A119:B119"/>
    <mergeCell ref="C119:G119"/>
    <mergeCell ref="H119:I119"/>
    <mergeCell ref="B109:E109"/>
    <mergeCell ref="F109:I109"/>
    <mergeCell ref="C116:G116"/>
    <mergeCell ref="H116:I116"/>
    <mergeCell ref="A117:B117"/>
    <mergeCell ref="C117:G117"/>
    <mergeCell ref="H117:I117"/>
    <mergeCell ref="A107:B107"/>
    <mergeCell ref="C107:G107"/>
    <mergeCell ref="H107:I107"/>
    <mergeCell ref="A108:B108"/>
    <mergeCell ref="C108:G108"/>
    <mergeCell ref="H108:I108"/>
    <mergeCell ref="A105:B105"/>
    <mergeCell ref="C105:G105"/>
    <mergeCell ref="H105:I105"/>
    <mergeCell ref="A106:B106"/>
    <mergeCell ref="C106:G106"/>
    <mergeCell ref="H106:I106"/>
    <mergeCell ref="C102:G102"/>
    <mergeCell ref="H102:I102"/>
    <mergeCell ref="A103:B103"/>
    <mergeCell ref="C103:G103"/>
    <mergeCell ref="H103:I103"/>
    <mergeCell ref="A104:B104"/>
    <mergeCell ref="C104:G104"/>
    <mergeCell ref="H104:I104"/>
    <mergeCell ref="A93:B93"/>
    <mergeCell ref="C93:G93"/>
    <mergeCell ref="H93:I93"/>
    <mergeCell ref="B94:I94"/>
    <mergeCell ref="B95:E95"/>
    <mergeCell ref="F95:I95"/>
    <mergeCell ref="A91:B91"/>
    <mergeCell ref="C91:G91"/>
    <mergeCell ref="H91:I91"/>
    <mergeCell ref="A92:B92"/>
    <mergeCell ref="C92:G92"/>
    <mergeCell ref="H92:I92"/>
    <mergeCell ref="A89:B89"/>
    <mergeCell ref="C89:G89"/>
    <mergeCell ref="H89:I89"/>
    <mergeCell ref="A90:B90"/>
    <mergeCell ref="C90:G90"/>
    <mergeCell ref="H90:I90"/>
    <mergeCell ref="F80:I80"/>
    <mergeCell ref="C87:G87"/>
    <mergeCell ref="H87:I87"/>
    <mergeCell ref="A88:B88"/>
    <mergeCell ref="C88:G88"/>
    <mergeCell ref="H88:I88"/>
    <mergeCell ref="A78:B78"/>
    <mergeCell ref="C78:G78"/>
    <mergeCell ref="H78:I78"/>
    <mergeCell ref="A79:B79"/>
    <mergeCell ref="C79:G79"/>
    <mergeCell ref="H79:I79"/>
    <mergeCell ref="A76:B76"/>
    <mergeCell ref="C76:G76"/>
    <mergeCell ref="H76:I76"/>
    <mergeCell ref="A77:B77"/>
    <mergeCell ref="C77:G77"/>
    <mergeCell ref="H77:I77"/>
    <mergeCell ref="A74:B74"/>
    <mergeCell ref="C74:G74"/>
    <mergeCell ref="H74:I74"/>
    <mergeCell ref="A75:B75"/>
    <mergeCell ref="C75:G75"/>
    <mergeCell ref="H75:I75"/>
    <mergeCell ref="A66:B66"/>
    <mergeCell ref="C66:G66"/>
    <mergeCell ref="H66:I66"/>
    <mergeCell ref="F67:I67"/>
    <mergeCell ref="C73:G73"/>
    <mergeCell ref="H73:I73"/>
    <mergeCell ref="A64:B64"/>
    <mergeCell ref="C64:G64"/>
    <mergeCell ref="H64:I64"/>
    <mergeCell ref="A65:B65"/>
    <mergeCell ref="C65:G65"/>
    <mergeCell ref="H65:I65"/>
    <mergeCell ref="A62:B62"/>
    <mergeCell ref="C62:G62"/>
    <mergeCell ref="H62:I62"/>
    <mergeCell ref="A63:B63"/>
    <mergeCell ref="C63:G63"/>
    <mergeCell ref="H63:I63"/>
    <mergeCell ref="B46:I46"/>
    <mergeCell ref="B47:E47"/>
    <mergeCell ref="F47:I47"/>
    <mergeCell ref="C60:G60"/>
    <mergeCell ref="H60:I60"/>
    <mergeCell ref="A61:B61"/>
    <mergeCell ref="C61:G61"/>
    <mergeCell ref="H61:I61"/>
    <mergeCell ref="A45:B45"/>
    <mergeCell ref="C45:G45"/>
    <mergeCell ref="H45:I45"/>
    <mergeCell ref="A42:B42"/>
    <mergeCell ref="C42:G42"/>
    <mergeCell ref="H42:I42"/>
    <mergeCell ref="A43:B43"/>
    <mergeCell ref="C43:G43"/>
    <mergeCell ref="H43:I43"/>
    <mergeCell ref="H41:I41"/>
    <mergeCell ref="A31:B31"/>
    <mergeCell ref="C31:G31"/>
    <mergeCell ref="H31:I31"/>
    <mergeCell ref="B32:E32"/>
    <mergeCell ref="F32:I32"/>
    <mergeCell ref="C39:G39"/>
    <mergeCell ref="H39:I39"/>
    <mergeCell ref="A44:B44"/>
    <mergeCell ref="C44:G44"/>
    <mergeCell ref="H44:I44"/>
    <mergeCell ref="F4:I4"/>
    <mergeCell ref="A29:B29"/>
    <mergeCell ref="C29:G29"/>
    <mergeCell ref="H29:I29"/>
    <mergeCell ref="A30:B30"/>
    <mergeCell ref="C30:G30"/>
    <mergeCell ref="B3:I3"/>
    <mergeCell ref="A12:B12"/>
    <mergeCell ref="A13:B13"/>
    <mergeCell ref="A14:B14"/>
    <mergeCell ref="H13:I13"/>
    <mergeCell ref="H14:I14"/>
    <mergeCell ref="H15:I15"/>
    <mergeCell ref="A26:B26"/>
    <mergeCell ref="C26:G26"/>
    <mergeCell ref="H26:I26"/>
    <mergeCell ref="C16:G16"/>
    <mergeCell ref="C17:G17"/>
    <mergeCell ref="A15:B15"/>
    <mergeCell ref="A16:B16"/>
    <mergeCell ref="A17:B17"/>
    <mergeCell ref="C12:G12"/>
    <mergeCell ref="H30:I30"/>
    <mergeCell ref="A27:B27"/>
    <mergeCell ref="L68:L79"/>
    <mergeCell ref="L81:L93"/>
    <mergeCell ref="C11:G11"/>
    <mergeCell ref="H11:I11"/>
    <mergeCell ref="H12:I12"/>
    <mergeCell ref="C13:G13"/>
    <mergeCell ref="C14:G14"/>
    <mergeCell ref="C15:G15"/>
    <mergeCell ref="B18:D18"/>
    <mergeCell ref="C27:G27"/>
    <mergeCell ref="H27:I27"/>
    <mergeCell ref="A28:B28"/>
    <mergeCell ref="C28:G28"/>
    <mergeCell ref="H28:I28"/>
    <mergeCell ref="H16:I16"/>
    <mergeCell ref="H17:I17"/>
    <mergeCell ref="F18:I18"/>
    <mergeCell ref="C25:G25"/>
    <mergeCell ref="H25:I25"/>
    <mergeCell ref="A40:B40"/>
    <mergeCell ref="C40:G40"/>
    <mergeCell ref="H40:I40"/>
    <mergeCell ref="A41:B41"/>
    <mergeCell ref="C41:G41"/>
    <mergeCell ref="K95:K136"/>
    <mergeCell ref="L96:L108"/>
    <mergeCell ref="L110:L122"/>
    <mergeCell ref="L124:L136"/>
    <mergeCell ref="P110:P122"/>
    <mergeCell ref="P124:P136"/>
    <mergeCell ref="M4:M45"/>
    <mergeCell ref="N5:N17"/>
    <mergeCell ref="N19:N31"/>
    <mergeCell ref="N33:N45"/>
    <mergeCell ref="M47:M93"/>
    <mergeCell ref="N48:N66"/>
    <mergeCell ref="N68:N79"/>
    <mergeCell ref="N81:N93"/>
    <mergeCell ref="M95:M136"/>
    <mergeCell ref="N96:N108"/>
    <mergeCell ref="N110:N122"/>
    <mergeCell ref="N124:N136"/>
    <mergeCell ref="L5:L17"/>
    <mergeCell ref="L19:L31"/>
    <mergeCell ref="K4:K45"/>
    <mergeCell ref="K47:K93"/>
    <mergeCell ref="L33:L45"/>
    <mergeCell ref="L48:L66"/>
    <mergeCell ref="L137:N137"/>
    <mergeCell ref="L138:N181"/>
    <mergeCell ref="Q4:Q45"/>
    <mergeCell ref="R5:R17"/>
    <mergeCell ref="R19:R31"/>
    <mergeCell ref="R33:R45"/>
    <mergeCell ref="Q47:Q93"/>
    <mergeCell ref="R48:R66"/>
    <mergeCell ref="R68:R79"/>
    <mergeCell ref="R81:R93"/>
    <mergeCell ref="Q95:Q136"/>
    <mergeCell ref="R96:R108"/>
    <mergeCell ref="R110:R122"/>
    <mergeCell ref="R124:R136"/>
    <mergeCell ref="O4:O45"/>
    <mergeCell ref="P5:P17"/>
    <mergeCell ref="P19:P31"/>
    <mergeCell ref="P33:P45"/>
    <mergeCell ref="O47:O93"/>
    <mergeCell ref="P48:P66"/>
    <mergeCell ref="P68:P79"/>
    <mergeCell ref="P81:P93"/>
    <mergeCell ref="O95:O136"/>
    <mergeCell ref="P96:P108"/>
  </mergeCells>
  <conditionalFormatting sqref="H12:I12">
    <cfRule type="containsText" dxfId="106" priority="109" operator="containsText" text="Groot">
      <formula>NOT(ISERROR(SEARCH("Groot",H12)))</formula>
    </cfRule>
    <cfRule type="containsText" dxfId="105" priority="110" operator="containsText" text="Matig">
      <formula>NOT(ISERROR(SEARCH("Matig",H12)))</formula>
    </cfRule>
    <cfRule type="containsText" dxfId="104" priority="111" operator="containsText" text="Klein">
      <formula>NOT(ISERROR(SEARCH("Klein",H12)))</formula>
    </cfRule>
  </conditionalFormatting>
  <conditionalFormatting sqref="H13:I17">
    <cfRule type="containsText" dxfId="103" priority="106" operator="containsText" text="Groot">
      <formula>NOT(ISERROR(SEARCH("Groot",H13)))</formula>
    </cfRule>
    <cfRule type="containsText" dxfId="102" priority="107" operator="containsText" text="Matig">
      <formula>NOT(ISERROR(SEARCH("Matig",H13)))</formula>
    </cfRule>
    <cfRule type="containsText" dxfId="101" priority="108" operator="containsText" text="Klein">
      <formula>NOT(ISERROR(SEARCH("Klein",H13)))</formula>
    </cfRule>
  </conditionalFormatting>
  <conditionalFormatting sqref="F6:I10 F69:I72 F58:I59">
    <cfRule type="containsText" dxfId="100" priority="101" operator="containsText" text="100%">
      <formula>NOT(ISERROR(SEARCH("100%",F6)))</formula>
    </cfRule>
    <cfRule type="containsText" dxfId="99" priority="102" operator="containsText" text="75%">
      <formula>NOT(ISERROR(SEARCH("75%",F6)))</formula>
    </cfRule>
    <cfRule type="containsText" dxfId="98" priority="103" operator="containsText" text="50%">
      <formula>NOT(ISERROR(SEARCH("50%",F6)))</formula>
    </cfRule>
    <cfRule type="containsText" dxfId="97" priority="104" operator="containsText" text="25%">
      <formula>NOT(ISERROR(SEARCH("25%",F6)))</formula>
    </cfRule>
    <cfRule type="containsText" dxfId="96" priority="105" operator="containsText" text="0%">
      <formula>NOT(ISERROR(SEARCH("0%",F6)))</formula>
    </cfRule>
  </conditionalFormatting>
  <conditionalFormatting sqref="H26:I26">
    <cfRule type="containsText" dxfId="95" priority="97" operator="containsText" text="Groot">
      <formula>NOT(ISERROR(SEARCH("Groot",H26)))</formula>
    </cfRule>
    <cfRule type="containsText" dxfId="94" priority="98" operator="containsText" text="Matig">
      <formula>NOT(ISERROR(SEARCH("Matig",H26)))</formula>
    </cfRule>
    <cfRule type="containsText" dxfId="93" priority="99" operator="containsText" text="Klein">
      <formula>NOT(ISERROR(SEARCH("Klein",H26)))</formula>
    </cfRule>
  </conditionalFormatting>
  <conditionalFormatting sqref="H27:I31">
    <cfRule type="containsText" dxfId="92" priority="94" operator="containsText" text="Groot">
      <formula>NOT(ISERROR(SEARCH("Groot",H27)))</formula>
    </cfRule>
    <cfRule type="containsText" dxfId="91" priority="95" operator="containsText" text="Matig">
      <formula>NOT(ISERROR(SEARCH("Matig",H27)))</formula>
    </cfRule>
    <cfRule type="containsText" dxfId="90" priority="96" operator="containsText" text="Klein">
      <formula>NOT(ISERROR(SEARCH("Klein",H27)))</formula>
    </cfRule>
  </conditionalFormatting>
  <conditionalFormatting sqref="F20:I24">
    <cfRule type="containsText" dxfId="89" priority="89" operator="containsText" text="100%">
      <formula>NOT(ISERROR(SEARCH("100%",F20)))</formula>
    </cfRule>
    <cfRule type="containsText" dxfId="88" priority="90" operator="containsText" text="75%">
      <formula>NOT(ISERROR(SEARCH("75%",F20)))</formula>
    </cfRule>
    <cfRule type="containsText" dxfId="87" priority="91" operator="containsText" text="50%">
      <formula>NOT(ISERROR(SEARCH("50%",F20)))</formula>
    </cfRule>
    <cfRule type="containsText" dxfId="86" priority="92" operator="containsText" text="25%">
      <formula>NOT(ISERROR(SEARCH("25%",F20)))</formula>
    </cfRule>
    <cfRule type="containsText" dxfId="85" priority="93" operator="containsText" text="0%">
      <formula>NOT(ISERROR(SEARCH("0%",F20)))</formula>
    </cfRule>
  </conditionalFormatting>
  <conditionalFormatting sqref="H40:I40">
    <cfRule type="containsText" dxfId="84" priority="86" operator="containsText" text="Groot">
      <formula>NOT(ISERROR(SEARCH("Groot",H40)))</formula>
    </cfRule>
    <cfRule type="containsText" dxfId="83" priority="87" operator="containsText" text="Matig">
      <formula>NOT(ISERROR(SEARCH("Matig",H40)))</formula>
    </cfRule>
    <cfRule type="containsText" dxfId="82" priority="88" operator="containsText" text="Klein">
      <formula>NOT(ISERROR(SEARCH("Klein",H40)))</formula>
    </cfRule>
  </conditionalFormatting>
  <conditionalFormatting sqref="H41:I45">
    <cfRule type="containsText" dxfId="81" priority="83" operator="containsText" text="Groot">
      <formula>NOT(ISERROR(SEARCH("Groot",H41)))</formula>
    </cfRule>
    <cfRule type="containsText" dxfId="80" priority="84" operator="containsText" text="Matig">
      <formula>NOT(ISERROR(SEARCH("Matig",H41)))</formula>
    </cfRule>
    <cfRule type="containsText" dxfId="79" priority="85" operator="containsText" text="Klein">
      <formula>NOT(ISERROR(SEARCH("Klein",H41)))</formula>
    </cfRule>
  </conditionalFormatting>
  <conditionalFormatting sqref="F34:I38">
    <cfRule type="containsText" dxfId="78" priority="78" operator="containsText" text="100%">
      <formula>NOT(ISERROR(SEARCH("100%",F34)))</formula>
    </cfRule>
    <cfRule type="containsText" dxfId="77" priority="79" operator="containsText" text="75%">
      <formula>NOT(ISERROR(SEARCH("75%",F34)))</formula>
    </cfRule>
    <cfRule type="containsText" dxfId="76" priority="80" operator="containsText" text="50%">
      <formula>NOT(ISERROR(SEARCH("50%",F34)))</formula>
    </cfRule>
    <cfRule type="containsText" dxfId="75" priority="81" operator="containsText" text="25%">
      <formula>NOT(ISERROR(SEARCH("25%",F34)))</formula>
    </cfRule>
    <cfRule type="containsText" dxfId="74" priority="82" operator="containsText" text="0%">
      <formula>NOT(ISERROR(SEARCH("0%",F34)))</formula>
    </cfRule>
  </conditionalFormatting>
  <conditionalFormatting sqref="H61:I61">
    <cfRule type="containsText" dxfId="73" priority="75" operator="containsText" text="Groot">
      <formula>NOT(ISERROR(SEARCH("Groot",H61)))</formula>
    </cfRule>
    <cfRule type="containsText" dxfId="72" priority="76" operator="containsText" text="Matig">
      <formula>NOT(ISERROR(SEARCH("Matig",H61)))</formula>
    </cfRule>
    <cfRule type="containsText" dxfId="71" priority="77" operator="containsText" text="Klein">
      <formula>NOT(ISERROR(SEARCH("Klein",H61)))</formula>
    </cfRule>
  </conditionalFormatting>
  <conditionalFormatting sqref="H62:I66">
    <cfRule type="containsText" dxfId="70" priority="72" operator="containsText" text="Groot">
      <formula>NOT(ISERROR(SEARCH("Groot",H62)))</formula>
    </cfRule>
    <cfRule type="containsText" dxfId="69" priority="73" operator="containsText" text="Matig">
      <formula>NOT(ISERROR(SEARCH("Matig",H62)))</formula>
    </cfRule>
    <cfRule type="containsText" dxfId="68" priority="74" operator="containsText" text="Klein">
      <formula>NOT(ISERROR(SEARCH("Klein",H62)))</formula>
    </cfRule>
  </conditionalFormatting>
  <conditionalFormatting sqref="F49:I53">
    <cfRule type="containsText" dxfId="67" priority="67" operator="containsText" text="100%">
      <formula>NOT(ISERROR(SEARCH("100%",F49)))</formula>
    </cfRule>
    <cfRule type="containsText" dxfId="66" priority="68" operator="containsText" text="75%">
      <formula>NOT(ISERROR(SEARCH("75%",F49)))</formula>
    </cfRule>
    <cfRule type="containsText" dxfId="65" priority="69" operator="containsText" text="50%">
      <formula>NOT(ISERROR(SEARCH("50%",F49)))</formula>
    </cfRule>
    <cfRule type="containsText" dxfId="64" priority="70" operator="containsText" text="25%">
      <formula>NOT(ISERROR(SEARCH("25%",F49)))</formula>
    </cfRule>
    <cfRule type="containsText" dxfId="63" priority="71" operator="containsText" text="0%">
      <formula>NOT(ISERROR(SEARCH("0%",F49)))</formula>
    </cfRule>
  </conditionalFormatting>
  <conditionalFormatting sqref="H78:I79">
    <cfRule type="containsText" dxfId="62" priority="61" operator="containsText" text="Groot">
      <formula>NOT(ISERROR(SEARCH("Groot",H78)))</formula>
    </cfRule>
    <cfRule type="containsText" dxfId="61" priority="62" operator="containsText" text="Matig">
      <formula>NOT(ISERROR(SEARCH("Matig",H78)))</formula>
    </cfRule>
    <cfRule type="containsText" dxfId="60" priority="63" operator="containsText" text="Klein">
      <formula>NOT(ISERROR(SEARCH("Klein",H78)))</formula>
    </cfRule>
  </conditionalFormatting>
  <conditionalFormatting sqref="H88:I88">
    <cfRule type="containsText" dxfId="59" priority="53" operator="containsText" text="Groot">
      <formula>NOT(ISERROR(SEARCH("Groot",H88)))</formula>
    </cfRule>
    <cfRule type="containsText" dxfId="58" priority="54" operator="containsText" text="Matig">
      <formula>NOT(ISERROR(SEARCH("Matig",H88)))</formula>
    </cfRule>
    <cfRule type="containsText" dxfId="57" priority="55" operator="containsText" text="Klein">
      <formula>NOT(ISERROR(SEARCH("Klein",H88)))</formula>
    </cfRule>
  </conditionalFormatting>
  <conditionalFormatting sqref="H89:I93">
    <cfRule type="containsText" dxfId="56" priority="50" operator="containsText" text="Groot">
      <formula>NOT(ISERROR(SEARCH("Groot",H89)))</formula>
    </cfRule>
    <cfRule type="containsText" dxfId="55" priority="51" operator="containsText" text="Matig">
      <formula>NOT(ISERROR(SEARCH("Matig",H89)))</formula>
    </cfRule>
    <cfRule type="containsText" dxfId="54" priority="52" operator="containsText" text="Klein">
      <formula>NOT(ISERROR(SEARCH("Klein",H89)))</formula>
    </cfRule>
  </conditionalFormatting>
  <conditionalFormatting sqref="F82:I86">
    <cfRule type="containsText" dxfId="53" priority="45" operator="containsText" text="100%">
      <formula>NOT(ISERROR(SEARCH("100%",F82)))</formula>
    </cfRule>
    <cfRule type="containsText" dxfId="52" priority="46" operator="containsText" text="75%">
      <formula>NOT(ISERROR(SEARCH("75%",F82)))</formula>
    </cfRule>
    <cfRule type="containsText" dxfId="51" priority="47" operator="containsText" text="50%">
      <formula>NOT(ISERROR(SEARCH("50%",F82)))</formula>
    </cfRule>
    <cfRule type="containsText" dxfId="50" priority="48" operator="containsText" text="25%">
      <formula>NOT(ISERROR(SEARCH("25%",F82)))</formula>
    </cfRule>
    <cfRule type="containsText" dxfId="49" priority="49" operator="containsText" text="0%">
      <formula>NOT(ISERROR(SEARCH("0%",F82)))</formula>
    </cfRule>
  </conditionalFormatting>
  <conditionalFormatting sqref="H103:I103">
    <cfRule type="containsText" dxfId="48" priority="42" operator="containsText" text="Groot">
      <formula>NOT(ISERROR(SEARCH("Groot",H103)))</formula>
    </cfRule>
    <cfRule type="containsText" dxfId="47" priority="43" operator="containsText" text="Matig">
      <formula>NOT(ISERROR(SEARCH("Matig",H103)))</formula>
    </cfRule>
    <cfRule type="containsText" dxfId="46" priority="44" operator="containsText" text="Klein">
      <formula>NOT(ISERROR(SEARCH("Klein",H103)))</formula>
    </cfRule>
  </conditionalFormatting>
  <conditionalFormatting sqref="H104:I108">
    <cfRule type="containsText" dxfId="45" priority="39" operator="containsText" text="Groot">
      <formula>NOT(ISERROR(SEARCH("Groot",H104)))</formula>
    </cfRule>
    <cfRule type="containsText" dxfId="44" priority="40" operator="containsText" text="Matig">
      <formula>NOT(ISERROR(SEARCH("Matig",H104)))</formula>
    </cfRule>
    <cfRule type="containsText" dxfId="43" priority="41" operator="containsText" text="Klein">
      <formula>NOT(ISERROR(SEARCH("Klein",H104)))</formula>
    </cfRule>
  </conditionalFormatting>
  <conditionalFormatting sqref="F97:I101">
    <cfRule type="containsText" dxfId="42" priority="34" operator="containsText" text="100%">
      <formula>NOT(ISERROR(SEARCH("100%",F97)))</formula>
    </cfRule>
    <cfRule type="containsText" dxfId="41" priority="35" operator="containsText" text="75%">
      <formula>NOT(ISERROR(SEARCH("75%",F97)))</formula>
    </cfRule>
    <cfRule type="containsText" dxfId="40" priority="36" operator="containsText" text="50%">
      <formula>NOT(ISERROR(SEARCH("50%",F97)))</formula>
    </cfRule>
    <cfRule type="containsText" dxfId="39" priority="37" operator="containsText" text="25%">
      <formula>NOT(ISERROR(SEARCH("25%",F97)))</formula>
    </cfRule>
    <cfRule type="containsText" dxfId="38" priority="38" operator="containsText" text="0%">
      <formula>NOT(ISERROR(SEARCH("0%",F97)))</formula>
    </cfRule>
  </conditionalFormatting>
  <conditionalFormatting sqref="H117:I117">
    <cfRule type="containsText" dxfId="37" priority="31" operator="containsText" text="Groot">
      <formula>NOT(ISERROR(SEARCH("Groot",H117)))</formula>
    </cfRule>
    <cfRule type="containsText" dxfId="36" priority="32" operator="containsText" text="Matig">
      <formula>NOT(ISERROR(SEARCH("Matig",H117)))</formula>
    </cfRule>
    <cfRule type="containsText" dxfId="35" priority="33" operator="containsText" text="Klein">
      <formula>NOT(ISERROR(SEARCH("Klein",H117)))</formula>
    </cfRule>
  </conditionalFormatting>
  <conditionalFormatting sqref="H118:I122">
    <cfRule type="containsText" dxfId="34" priority="28" operator="containsText" text="Groot">
      <formula>NOT(ISERROR(SEARCH("Groot",H118)))</formula>
    </cfRule>
    <cfRule type="containsText" dxfId="33" priority="29" operator="containsText" text="Matig">
      <formula>NOT(ISERROR(SEARCH("Matig",H118)))</formula>
    </cfRule>
    <cfRule type="containsText" dxfId="32" priority="30" operator="containsText" text="Klein">
      <formula>NOT(ISERROR(SEARCH("Klein",H118)))</formula>
    </cfRule>
  </conditionalFormatting>
  <conditionalFormatting sqref="F111:I115">
    <cfRule type="containsText" dxfId="31" priority="23" operator="containsText" text="100%">
      <formula>NOT(ISERROR(SEARCH("100%",F111)))</formula>
    </cfRule>
    <cfRule type="containsText" dxfId="30" priority="24" operator="containsText" text="75%">
      <formula>NOT(ISERROR(SEARCH("75%",F111)))</formula>
    </cfRule>
    <cfRule type="containsText" dxfId="29" priority="25" operator="containsText" text="50%">
      <formula>NOT(ISERROR(SEARCH("50%",F111)))</formula>
    </cfRule>
    <cfRule type="containsText" dxfId="28" priority="26" operator="containsText" text="25%">
      <formula>NOT(ISERROR(SEARCH("25%",F111)))</formula>
    </cfRule>
    <cfRule type="containsText" dxfId="27" priority="27" operator="containsText" text="0%">
      <formula>NOT(ISERROR(SEARCH("0%",F111)))</formula>
    </cfRule>
  </conditionalFormatting>
  <conditionalFormatting sqref="H131:I131">
    <cfRule type="containsText" dxfId="26" priority="20" operator="containsText" text="Groot">
      <formula>NOT(ISERROR(SEARCH("Groot",H131)))</formula>
    </cfRule>
    <cfRule type="containsText" dxfId="25" priority="21" operator="containsText" text="Matig">
      <formula>NOT(ISERROR(SEARCH("Matig",H131)))</formula>
    </cfRule>
    <cfRule type="containsText" dxfId="24" priority="22" operator="containsText" text="Klein">
      <formula>NOT(ISERROR(SEARCH("Klein",H131)))</formula>
    </cfRule>
  </conditionalFormatting>
  <conditionalFormatting sqref="H132:I136">
    <cfRule type="containsText" dxfId="23" priority="17" operator="containsText" text="Groot">
      <formula>NOT(ISERROR(SEARCH("Groot",H132)))</formula>
    </cfRule>
    <cfRule type="containsText" dxfId="22" priority="18" operator="containsText" text="Matig">
      <formula>NOT(ISERROR(SEARCH("Matig",H132)))</formula>
    </cfRule>
    <cfRule type="containsText" dxfId="21" priority="19" operator="containsText" text="Klein">
      <formula>NOT(ISERROR(SEARCH("Klein",H132)))</formula>
    </cfRule>
  </conditionalFormatting>
  <conditionalFormatting sqref="F125:I129">
    <cfRule type="containsText" dxfId="20" priority="12" operator="containsText" text="100%">
      <formula>NOT(ISERROR(SEARCH("100%",F125)))</formula>
    </cfRule>
    <cfRule type="containsText" dxfId="19" priority="13" operator="containsText" text="75%">
      <formula>NOT(ISERROR(SEARCH("75%",F125)))</formula>
    </cfRule>
    <cfRule type="containsText" dxfId="18" priority="14" operator="containsText" text="50%">
      <formula>NOT(ISERROR(SEARCH("50%",F125)))</formula>
    </cfRule>
    <cfRule type="containsText" dxfId="17" priority="15" operator="containsText" text="25%">
      <formula>NOT(ISERROR(SEARCH("25%",F125)))</formula>
    </cfRule>
    <cfRule type="containsText" dxfId="16" priority="16" operator="containsText" text="0%">
      <formula>NOT(ISERROR(SEARCH("0%",F125)))</formula>
    </cfRule>
  </conditionalFormatting>
  <conditionalFormatting sqref="H74:I74">
    <cfRule type="containsText" dxfId="15" priority="9" operator="containsText" text="Groot">
      <formula>NOT(ISERROR(SEARCH("Groot",H74)))</formula>
    </cfRule>
    <cfRule type="containsText" dxfId="14" priority="10" operator="containsText" text="Matig">
      <formula>NOT(ISERROR(SEARCH("Matig",H74)))</formula>
    </cfRule>
    <cfRule type="containsText" dxfId="13" priority="11" operator="containsText" text="Klein">
      <formula>NOT(ISERROR(SEARCH("Klein",H74)))</formula>
    </cfRule>
  </conditionalFormatting>
  <conditionalFormatting sqref="H75:I77">
    <cfRule type="containsText" dxfId="12" priority="6" operator="containsText" text="Groot">
      <formula>NOT(ISERROR(SEARCH("Groot",H75)))</formula>
    </cfRule>
    <cfRule type="containsText" dxfId="11" priority="7" operator="containsText" text="Matig">
      <formula>NOT(ISERROR(SEARCH("Matig",H75)))</formula>
    </cfRule>
    <cfRule type="containsText" dxfId="10" priority="8" operator="containsText" text="Klein">
      <formula>NOT(ISERROR(SEARCH("Klein",H75)))</formula>
    </cfRule>
  </conditionalFormatting>
  <conditionalFormatting sqref="F54:I57">
    <cfRule type="containsText" dxfId="9" priority="1" operator="containsText" text="100%">
      <formula>NOT(ISERROR(SEARCH("100%",F54)))</formula>
    </cfRule>
    <cfRule type="containsText" dxfId="8" priority="2" operator="containsText" text="75%">
      <formula>NOT(ISERROR(SEARCH("75%",F54)))</formula>
    </cfRule>
    <cfRule type="containsText" dxfId="7" priority="3" operator="containsText" text="50%">
      <formula>NOT(ISERROR(SEARCH("50%",F54)))</formula>
    </cfRule>
    <cfRule type="containsText" dxfId="6" priority="4" operator="containsText" text="25%">
      <formula>NOT(ISERROR(SEARCH("25%",F54)))</formula>
    </cfRule>
    <cfRule type="containsText" dxfId="5" priority="5" operator="containsText" text="0%">
      <formula>NOT(ISERROR(SEARCH("0%",F54)))</formula>
    </cfRule>
  </conditionalFormatting>
  <dataValidations count="2">
    <dataValidation type="list" allowBlank="1" showInputMessage="1" showErrorMessage="1" sqref="H12:I17 H26:I31 H40:I45 H61:I66 H131:I136 H88:I93 H103:I108 H117:I122 H74:I79" xr:uid="{00000000-0002-0000-0200-000000000000}">
      <formula1>"Klein,Matig,Groot"</formula1>
    </dataValidation>
    <dataValidation type="list" allowBlank="1" showInputMessage="1" showErrorMessage="1" sqref="F6:I10 F20:I24 F34:I38 F69:I72 F82:I86 F97:I101 F111:I115 F125:I129 F49:I59" xr:uid="{00000000-0002-0000-0200-000001000000}">
      <formula1>"'0%,'25%,'50%,'75%,'100%"</formula1>
    </dataValidation>
  </dataValidations>
  <pageMargins left="0.7" right="0.7" top="0.75" bottom="0.75" header="0.3" footer="0.3"/>
  <pageSetup paperSize="9" scale="24"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O170"/>
  <sheetViews>
    <sheetView zoomScale="75" zoomScaleNormal="75" workbookViewId="0">
      <pane ySplit="1" topLeftCell="A2" activePane="bottomLeft" state="frozen"/>
      <selection activeCell="B1" sqref="B1"/>
      <selection pane="bottomLeft" sqref="A1:XFD1"/>
    </sheetView>
  </sheetViews>
  <sheetFormatPr defaultColWidth="9.1796875" defaultRowHeight="14.5" x14ac:dyDescent="0.35"/>
  <cols>
    <col min="1" max="1" width="14.1796875" style="50" customWidth="1"/>
    <col min="2" max="2" width="86.453125" style="41" bestFit="1" customWidth="1"/>
    <col min="3" max="3" width="16.6328125" style="41" bestFit="1" customWidth="1"/>
    <col min="4" max="4" width="9.1796875" style="41" bestFit="1" customWidth="1"/>
    <col min="5" max="5" width="45.453125" style="41" bestFit="1" customWidth="1"/>
    <col min="6" max="6" width="12.81640625" style="50" bestFit="1" customWidth="1"/>
    <col min="7" max="7" width="45" style="50" bestFit="1" customWidth="1"/>
    <col min="8" max="8" width="24.453125" style="50" bestFit="1" customWidth="1"/>
    <col min="9" max="9" width="12" style="50" customWidth="1"/>
    <col min="10" max="10" width="11.81640625" style="50" customWidth="1"/>
    <col min="11" max="11" width="12.453125" style="50" customWidth="1"/>
    <col min="12" max="12" width="25" style="95" customWidth="1"/>
    <col min="13" max="13" width="24.453125" style="50" customWidth="1"/>
    <col min="14" max="14" width="13.453125" style="50" customWidth="1"/>
    <col min="15" max="15" width="33" style="50" customWidth="1"/>
    <col min="16" max="16384" width="9.1796875" style="41"/>
  </cols>
  <sheetData>
    <row r="1" spans="1:15" s="47" customFormat="1" ht="23" x14ac:dyDescent="0.35">
      <c r="A1" s="139" t="s">
        <v>76</v>
      </c>
      <c r="B1" s="140" t="s">
        <v>165</v>
      </c>
      <c r="C1" s="140" t="s">
        <v>113</v>
      </c>
      <c r="D1" s="140" t="s">
        <v>77</v>
      </c>
      <c r="E1" s="140" t="s">
        <v>78</v>
      </c>
      <c r="F1" s="139" t="s">
        <v>79</v>
      </c>
      <c r="G1" s="139" t="s">
        <v>112</v>
      </c>
      <c r="H1" s="139" t="s">
        <v>80</v>
      </c>
      <c r="I1" s="139" t="s">
        <v>8</v>
      </c>
      <c r="J1" s="139" t="s">
        <v>81</v>
      </c>
      <c r="K1" s="139" t="s">
        <v>116</v>
      </c>
      <c r="L1" s="139" t="s">
        <v>495</v>
      </c>
      <c r="M1" s="139" t="s">
        <v>117</v>
      </c>
      <c r="N1" s="139" t="s">
        <v>118</v>
      </c>
      <c r="O1" s="139" t="s">
        <v>119</v>
      </c>
    </row>
    <row r="2" spans="1:15" ht="23" hidden="1" x14ac:dyDescent="0.35">
      <c r="A2" s="79">
        <v>43435</v>
      </c>
      <c r="B2" s="80" t="s">
        <v>153</v>
      </c>
      <c r="C2" s="80" t="s">
        <v>154</v>
      </c>
      <c r="D2" s="80" t="s">
        <v>110</v>
      </c>
      <c r="E2" s="80" t="s">
        <v>155</v>
      </c>
      <c r="F2" s="79" t="s">
        <v>347</v>
      </c>
      <c r="G2" s="79" t="s">
        <v>348</v>
      </c>
      <c r="H2" s="81" t="s">
        <v>156</v>
      </c>
      <c r="I2" s="79" t="s">
        <v>84</v>
      </c>
      <c r="J2" s="79" t="s">
        <v>347</v>
      </c>
      <c r="K2" s="81" t="s">
        <v>349</v>
      </c>
      <c r="L2" s="96"/>
      <c r="M2" s="79" t="s">
        <v>350</v>
      </c>
      <c r="N2" s="79" t="s">
        <v>313</v>
      </c>
      <c r="O2" s="81" t="str">
        <f>IF(_xlfn.XOR(N2="Groot",N2="Matig"),"neem risico op in risicoanalyse","geen")</f>
        <v>geen</v>
      </c>
    </row>
    <row r="3" spans="1:15" ht="23" hidden="1" x14ac:dyDescent="0.35">
      <c r="A3" s="79">
        <v>43435</v>
      </c>
      <c r="B3" s="80" t="s">
        <v>157</v>
      </c>
      <c r="C3" s="80" t="s">
        <v>154</v>
      </c>
      <c r="D3" s="80" t="s">
        <v>110</v>
      </c>
      <c r="E3" s="80" t="s">
        <v>155</v>
      </c>
      <c r="F3" s="79" t="s">
        <v>347</v>
      </c>
      <c r="G3" s="79" t="s">
        <v>351</v>
      </c>
      <c r="H3" s="81" t="s">
        <v>156</v>
      </c>
      <c r="I3" s="79" t="s">
        <v>84</v>
      </c>
      <c r="J3" s="79" t="s">
        <v>347</v>
      </c>
      <c r="K3" s="81" t="s">
        <v>352</v>
      </c>
      <c r="L3" s="96"/>
      <c r="M3" s="79"/>
      <c r="N3" s="79"/>
      <c r="O3" s="81" t="str">
        <f t="shared" ref="O3:O57" si="0">IF(_xlfn.XOR(N3="Groot",N3="Matig"),"neem risico op in risicoanalyse","geen")</f>
        <v>geen</v>
      </c>
    </row>
    <row r="4" spans="1:15" ht="23" hidden="1" x14ac:dyDescent="0.35">
      <c r="A4" s="79">
        <v>43435</v>
      </c>
      <c r="B4" s="80" t="s">
        <v>158</v>
      </c>
      <c r="C4" s="80" t="s">
        <v>154</v>
      </c>
      <c r="D4" s="80" t="s">
        <v>110</v>
      </c>
      <c r="E4" s="80" t="s">
        <v>160</v>
      </c>
      <c r="F4" s="79">
        <v>43497</v>
      </c>
      <c r="G4" s="79" t="s">
        <v>353</v>
      </c>
      <c r="H4" s="81" t="s">
        <v>156</v>
      </c>
      <c r="I4" s="79" t="s">
        <v>84</v>
      </c>
      <c r="J4" s="79" t="s">
        <v>347</v>
      </c>
      <c r="K4" s="81" t="s">
        <v>352</v>
      </c>
      <c r="L4" s="96"/>
      <c r="M4" s="79"/>
      <c r="N4" s="79"/>
      <c r="O4" s="81" t="str">
        <f t="shared" si="0"/>
        <v>geen</v>
      </c>
    </row>
    <row r="5" spans="1:15" ht="23" hidden="1" x14ac:dyDescent="0.35">
      <c r="A5" s="79">
        <v>43435</v>
      </c>
      <c r="B5" s="90" t="s">
        <v>161</v>
      </c>
      <c r="C5" s="80" t="s">
        <v>154</v>
      </c>
      <c r="D5" s="80" t="s">
        <v>110</v>
      </c>
      <c r="E5" s="80" t="s">
        <v>162</v>
      </c>
      <c r="F5" s="79" t="s">
        <v>347</v>
      </c>
      <c r="G5" s="79" t="s">
        <v>354</v>
      </c>
      <c r="H5" s="81" t="s">
        <v>355</v>
      </c>
      <c r="I5" s="79" t="s">
        <v>84</v>
      </c>
      <c r="J5" s="79" t="s">
        <v>345</v>
      </c>
      <c r="K5" s="81" t="s">
        <v>352</v>
      </c>
      <c r="L5" s="96"/>
      <c r="M5" s="79"/>
      <c r="N5" s="79"/>
      <c r="O5" s="81" t="str">
        <f t="shared" si="0"/>
        <v>geen</v>
      </c>
    </row>
    <row r="6" spans="1:15" ht="34.5" hidden="1" x14ac:dyDescent="0.35">
      <c r="A6" s="79">
        <v>43435</v>
      </c>
      <c r="B6" s="80" t="s">
        <v>163</v>
      </c>
      <c r="C6" s="80" t="s">
        <v>154</v>
      </c>
      <c r="D6" s="80" t="s">
        <v>110</v>
      </c>
      <c r="E6" s="80" t="s">
        <v>155</v>
      </c>
      <c r="F6" s="79" t="s">
        <v>347</v>
      </c>
      <c r="G6" s="79" t="s">
        <v>356</v>
      </c>
      <c r="H6" s="81" t="s">
        <v>156</v>
      </c>
      <c r="I6" s="79" t="s">
        <v>84</v>
      </c>
      <c r="J6" s="79" t="s">
        <v>347</v>
      </c>
      <c r="K6" s="81" t="s">
        <v>352</v>
      </c>
      <c r="L6" s="96"/>
      <c r="M6" s="79"/>
      <c r="N6" s="79"/>
      <c r="O6" s="81" t="str">
        <f t="shared" si="0"/>
        <v>geen</v>
      </c>
    </row>
    <row r="7" spans="1:15" hidden="1" x14ac:dyDescent="0.35">
      <c r="A7" s="79">
        <v>43435</v>
      </c>
      <c r="B7" s="80" t="s">
        <v>164</v>
      </c>
      <c r="C7" s="80" t="s">
        <v>154</v>
      </c>
      <c r="D7" s="80" t="s">
        <v>110</v>
      </c>
      <c r="E7" s="80" t="s">
        <v>155</v>
      </c>
      <c r="F7" s="79" t="s">
        <v>357</v>
      </c>
      <c r="G7" s="79" t="s">
        <v>358</v>
      </c>
      <c r="H7" s="81" t="s">
        <v>156</v>
      </c>
      <c r="I7" s="79" t="s">
        <v>84</v>
      </c>
      <c r="J7" s="79" t="s">
        <v>347</v>
      </c>
      <c r="K7" s="81" t="s">
        <v>352</v>
      </c>
      <c r="L7" s="96"/>
      <c r="M7" s="79"/>
      <c r="N7" s="79"/>
      <c r="O7" s="81" t="str">
        <f t="shared" si="0"/>
        <v>geen</v>
      </c>
    </row>
    <row r="8" spans="1:15" ht="23" hidden="1" x14ac:dyDescent="0.35">
      <c r="A8" s="79">
        <v>43435</v>
      </c>
      <c r="B8" s="80" t="s">
        <v>166</v>
      </c>
      <c r="C8" s="80" t="s">
        <v>154</v>
      </c>
      <c r="D8" s="80" t="s">
        <v>110</v>
      </c>
      <c r="E8" s="80" t="s">
        <v>167</v>
      </c>
      <c r="F8" s="79">
        <v>43525</v>
      </c>
      <c r="G8" s="79" t="s">
        <v>359</v>
      </c>
      <c r="H8" s="81" t="s">
        <v>156</v>
      </c>
      <c r="I8" s="79" t="s">
        <v>84</v>
      </c>
      <c r="J8" s="79" t="s">
        <v>357</v>
      </c>
      <c r="K8" s="81" t="s">
        <v>352</v>
      </c>
      <c r="L8" s="96"/>
      <c r="M8" s="79"/>
      <c r="N8" s="79"/>
      <c r="O8" s="81" t="str">
        <f t="shared" si="0"/>
        <v>geen</v>
      </c>
    </row>
    <row r="9" spans="1:15" ht="23" hidden="1" x14ac:dyDescent="0.35">
      <c r="A9" s="261">
        <v>43266</v>
      </c>
      <c r="B9" s="260" t="s">
        <v>168</v>
      </c>
      <c r="C9" s="260" t="s">
        <v>154</v>
      </c>
      <c r="D9" s="260" t="s">
        <v>108</v>
      </c>
      <c r="E9" s="80" t="s">
        <v>169</v>
      </c>
      <c r="F9" s="79">
        <v>43465</v>
      </c>
      <c r="G9" s="261" t="s">
        <v>360</v>
      </c>
      <c r="H9" s="260" t="s">
        <v>156</v>
      </c>
      <c r="I9" s="261" t="s">
        <v>84</v>
      </c>
      <c r="J9" s="261" t="s">
        <v>361</v>
      </c>
      <c r="K9" s="260" t="s">
        <v>352</v>
      </c>
      <c r="L9" s="96"/>
      <c r="M9" s="79"/>
      <c r="N9" s="79"/>
      <c r="O9" s="81" t="str">
        <f t="shared" si="0"/>
        <v>geen</v>
      </c>
    </row>
    <row r="10" spans="1:15" hidden="1" x14ac:dyDescent="0.35">
      <c r="A10" s="261"/>
      <c r="B10" s="260"/>
      <c r="C10" s="260"/>
      <c r="D10" s="260"/>
      <c r="E10" s="80" t="s">
        <v>174</v>
      </c>
      <c r="F10" s="79">
        <v>43465</v>
      </c>
      <c r="G10" s="261"/>
      <c r="H10" s="260"/>
      <c r="I10" s="261"/>
      <c r="J10" s="261"/>
      <c r="K10" s="260"/>
      <c r="L10" s="96"/>
      <c r="M10" s="82"/>
      <c r="N10" s="79"/>
      <c r="O10" s="81" t="str">
        <f t="shared" si="0"/>
        <v>geen</v>
      </c>
    </row>
    <row r="11" spans="1:15" ht="23" hidden="1" x14ac:dyDescent="0.35">
      <c r="A11" s="261"/>
      <c r="B11" s="260"/>
      <c r="C11" s="260"/>
      <c r="D11" s="260"/>
      <c r="E11" s="80" t="s">
        <v>170</v>
      </c>
      <c r="F11" s="79">
        <v>43465</v>
      </c>
      <c r="G11" s="261"/>
      <c r="H11" s="260"/>
      <c r="I11" s="261"/>
      <c r="J11" s="261"/>
      <c r="K11" s="260"/>
      <c r="L11" s="96"/>
      <c r="M11" s="82"/>
      <c r="N11" s="79"/>
      <c r="O11" s="81" t="str">
        <f t="shared" si="0"/>
        <v>geen</v>
      </c>
    </row>
    <row r="12" spans="1:15" hidden="1" x14ac:dyDescent="0.35">
      <c r="A12" s="261"/>
      <c r="B12" s="260"/>
      <c r="C12" s="260"/>
      <c r="D12" s="260"/>
      <c r="E12" s="80" t="s">
        <v>171</v>
      </c>
      <c r="F12" s="79">
        <v>43465</v>
      </c>
      <c r="G12" s="261"/>
      <c r="H12" s="260"/>
      <c r="I12" s="261"/>
      <c r="J12" s="261"/>
      <c r="K12" s="260"/>
      <c r="L12" s="96"/>
      <c r="M12" s="79"/>
      <c r="N12" s="79"/>
      <c r="O12" s="81" t="str">
        <f t="shared" si="0"/>
        <v>geen</v>
      </c>
    </row>
    <row r="13" spans="1:15" hidden="1" x14ac:dyDescent="0.35">
      <c r="A13" s="261"/>
      <c r="B13" s="260"/>
      <c r="C13" s="260"/>
      <c r="D13" s="260"/>
      <c r="E13" s="80" t="s">
        <v>172</v>
      </c>
      <c r="F13" s="79">
        <v>43465</v>
      </c>
      <c r="G13" s="261"/>
      <c r="H13" s="260"/>
      <c r="I13" s="261"/>
      <c r="J13" s="261"/>
      <c r="K13" s="260"/>
      <c r="L13" s="96"/>
      <c r="M13" s="79"/>
      <c r="N13" s="79"/>
      <c r="O13" s="81" t="str">
        <f t="shared" si="0"/>
        <v>geen</v>
      </c>
    </row>
    <row r="14" spans="1:15" hidden="1" x14ac:dyDescent="0.35">
      <c r="A14" s="261"/>
      <c r="B14" s="260"/>
      <c r="C14" s="260"/>
      <c r="D14" s="260"/>
      <c r="E14" s="80" t="s">
        <v>173</v>
      </c>
      <c r="F14" s="79">
        <v>43465</v>
      </c>
      <c r="G14" s="261"/>
      <c r="H14" s="260"/>
      <c r="I14" s="261"/>
      <c r="J14" s="261"/>
      <c r="K14" s="260"/>
      <c r="L14" s="96"/>
      <c r="M14" s="79"/>
      <c r="N14" s="79"/>
      <c r="O14" s="81" t="str">
        <f t="shared" si="0"/>
        <v>geen</v>
      </c>
    </row>
    <row r="15" spans="1:15" ht="23" hidden="1" x14ac:dyDescent="0.35">
      <c r="A15" s="261"/>
      <c r="B15" s="260"/>
      <c r="C15" s="260"/>
      <c r="D15" s="260"/>
      <c r="E15" s="80" t="s">
        <v>175</v>
      </c>
      <c r="F15" s="79">
        <v>43465</v>
      </c>
      <c r="G15" s="261"/>
      <c r="H15" s="260"/>
      <c r="I15" s="261"/>
      <c r="J15" s="261"/>
      <c r="K15" s="260"/>
      <c r="L15" s="96"/>
      <c r="M15" s="79"/>
      <c r="N15" s="79"/>
      <c r="O15" s="81" t="str">
        <f t="shared" si="0"/>
        <v>geen</v>
      </c>
    </row>
    <row r="16" spans="1:15" hidden="1" x14ac:dyDescent="0.35">
      <c r="A16" s="261"/>
      <c r="B16" s="260"/>
      <c r="C16" s="260"/>
      <c r="D16" s="260"/>
      <c r="E16" s="80" t="s">
        <v>176</v>
      </c>
      <c r="F16" s="79">
        <v>43465</v>
      </c>
      <c r="G16" s="261"/>
      <c r="H16" s="260"/>
      <c r="I16" s="261"/>
      <c r="J16" s="261"/>
      <c r="K16" s="260"/>
      <c r="L16" s="96"/>
      <c r="M16" s="79"/>
      <c r="N16" s="79"/>
      <c r="O16" s="81" t="str">
        <f t="shared" si="0"/>
        <v>geen</v>
      </c>
    </row>
    <row r="17" spans="1:15" hidden="1" x14ac:dyDescent="0.35">
      <c r="A17" s="261"/>
      <c r="B17" s="260"/>
      <c r="C17" s="260"/>
      <c r="D17" s="260"/>
      <c r="E17" s="80" t="s">
        <v>177</v>
      </c>
      <c r="F17" s="79">
        <v>43465</v>
      </c>
      <c r="G17" s="261"/>
      <c r="H17" s="260"/>
      <c r="I17" s="261"/>
      <c r="J17" s="261"/>
      <c r="K17" s="260"/>
      <c r="L17" s="96"/>
      <c r="M17" s="79"/>
      <c r="N17" s="79"/>
      <c r="O17" s="81" t="str">
        <f t="shared" si="0"/>
        <v>geen</v>
      </c>
    </row>
    <row r="18" spans="1:15" hidden="1" x14ac:dyDescent="0.35">
      <c r="A18" s="261"/>
      <c r="B18" s="260"/>
      <c r="C18" s="260"/>
      <c r="D18" s="260"/>
      <c r="E18" s="80" t="s">
        <v>178</v>
      </c>
      <c r="F18" s="79">
        <v>43465</v>
      </c>
      <c r="G18" s="261"/>
      <c r="H18" s="260"/>
      <c r="I18" s="261"/>
      <c r="J18" s="261"/>
      <c r="K18" s="260"/>
      <c r="L18" s="96"/>
      <c r="M18" s="79"/>
      <c r="N18" s="79"/>
      <c r="O18" s="81" t="str">
        <f t="shared" si="0"/>
        <v>geen</v>
      </c>
    </row>
    <row r="19" spans="1:15" hidden="1" x14ac:dyDescent="0.35">
      <c r="A19" s="261"/>
      <c r="B19" s="260"/>
      <c r="C19" s="260"/>
      <c r="D19" s="260"/>
      <c r="E19" s="80" t="s">
        <v>179</v>
      </c>
      <c r="F19" s="79">
        <v>43465</v>
      </c>
      <c r="G19" s="261"/>
      <c r="H19" s="260"/>
      <c r="I19" s="261"/>
      <c r="J19" s="261"/>
      <c r="K19" s="260"/>
      <c r="L19" s="96"/>
      <c r="M19" s="79"/>
      <c r="N19" s="79"/>
      <c r="O19" s="81" t="str">
        <f t="shared" si="0"/>
        <v>geen</v>
      </c>
    </row>
    <row r="20" spans="1:15" ht="34.5" hidden="1" x14ac:dyDescent="0.35">
      <c r="A20" s="261"/>
      <c r="B20" s="260"/>
      <c r="C20" s="260"/>
      <c r="D20" s="260"/>
      <c r="E20" s="96" t="s">
        <v>180</v>
      </c>
      <c r="F20" s="79">
        <v>43465</v>
      </c>
      <c r="G20" s="261"/>
      <c r="H20" s="260"/>
      <c r="I20" s="261"/>
      <c r="J20" s="261"/>
      <c r="K20" s="260"/>
      <c r="L20" s="96"/>
      <c r="M20" s="79"/>
      <c r="N20" s="79"/>
      <c r="O20" s="81" t="str">
        <f t="shared" si="0"/>
        <v>geen</v>
      </c>
    </row>
    <row r="21" spans="1:15" ht="23" hidden="1" x14ac:dyDescent="0.35">
      <c r="A21" s="261"/>
      <c r="B21" s="260"/>
      <c r="C21" s="260"/>
      <c r="D21" s="260"/>
      <c r="E21" s="96" t="s">
        <v>181</v>
      </c>
      <c r="F21" s="79">
        <v>43465</v>
      </c>
      <c r="G21" s="261"/>
      <c r="H21" s="260"/>
      <c r="I21" s="261"/>
      <c r="J21" s="261"/>
      <c r="K21" s="260"/>
      <c r="L21" s="96"/>
      <c r="M21" s="79"/>
      <c r="N21" s="79"/>
      <c r="O21" s="81" t="str">
        <f t="shared" si="0"/>
        <v>geen</v>
      </c>
    </row>
    <row r="22" spans="1:15" ht="34.5" hidden="1" x14ac:dyDescent="0.35">
      <c r="A22" s="79">
        <v>43405</v>
      </c>
      <c r="B22" s="80" t="s">
        <v>182</v>
      </c>
      <c r="C22" s="80" t="s">
        <v>154</v>
      </c>
      <c r="D22" s="80" t="s">
        <v>96</v>
      </c>
      <c r="E22" s="96" t="s">
        <v>183</v>
      </c>
      <c r="F22" s="79">
        <v>43525</v>
      </c>
      <c r="G22" s="79" t="s">
        <v>362</v>
      </c>
      <c r="H22" s="81" t="s">
        <v>184</v>
      </c>
      <c r="I22" s="97" t="s">
        <v>420</v>
      </c>
      <c r="J22" s="79" t="s">
        <v>300</v>
      </c>
      <c r="K22" s="81"/>
      <c r="L22" s="96" t="s">
        <v>496</v>
      </c>
      <c r="M22" s="79"/>
      <c r="N22" s="79"/>
      <c r="O22" s="81" t="str">
        <f t="shared" si="0"/>
        <v>geen</v>
      </c>
    </row>
    <row r="23" spans="1:15" ht="15" hidden="1" customHeight="1" x14ac:dyDescent="0.35">
      <c r="A23" s="79">
        <v>43405</v>
      </c>
      <c r="B23" s="80" t="s">
        <v>185</v>
      </c>
      <c r="C23" s="80" t="s">
        <v>154</v>
      </c>
      <c r="D23" s="80" t="s">
        <v>96</v>
      </c>
      <c r="E23" s="96" t="s">
        <v>363</v>
      </c>
      <c r="F23" s="79" t="s">
        <v>357</v>
      </c>
      <c r="G23" s="79" t="s">
        <v>364</v>
      </c>
      <c r="H23" s="81" t="s">
        <v>184</v>
      </c>
      <c r="I23" s="79" t="s">
        <v>84</v>
      </c>
      <c r="J23" s="79" t="s">
        <v>347</v>
      </c>
      <c r="K23" s="81" t="s">
        <v>352</v>
      </c>
      <c r="L23" s="96"/>
      <c r="M23" s="79"/>
      <c r="N23" s="79"/>
      <c r="O23" s="81" t="str">
        <f t="shared" si="0"/>
        <v>geen</v>
      </c>
    </row>
    <row r="24" spans="1:15" ht="26" hidden="1" customHeight="1" x14ac:dyDescent="0.35">
      <c r="A24" s="79">
        <v>43405</v>
      </c>
      <c r="B24" s="80" t="s">
        <v>186</v>
      </c>
      <c r="C24" s="80" t="s">
        <v>154</v>
      </c>
      <c r="D24" s="80" t="s">
        <v>96</v>
      </c>
      <c r="E24" s="96" t="s">
        <v>187</v>
      </c>
      <c r="F24" s="79" t="s">
        <v>188</v>
      </c>
      <c r="G24" s="79" t="s">
        <v>365</v>
      </c>
      <c r="H24" s="81" t="s">
        <v>189</v>
      </c>
      <c r="I24" s="79" t="s">
        <v>84</v>
      </c>
      <c r="J24" s="79" t="s">
        <v>347</v>
      </c>
      <c r="K24" s="81" t="s">
        <v>352</v>
      </c>
      <c r="L24" s="96"/>
      <c r="M24" s="79"/>
      <c r="N24" s="79"/>
      <c r="O24" s="81" t="str">
        <f t="shared" si="0"/>
        <v>geen</v>
      </c>
    </row>
    <row r="25" spans="1:15" ht="26" hidden="1" customHeight="1" x14ac:dyDescent="0.35">
      <c r="A25" s="79">
        <v>43405</v>
      </c>
      <c r="B25" s="80" t="s">
        <v>190</v>
      </c>
      <c r="C25" s="80" t="s">
        <v>154</v>
      </c>
      <c r="D25" s="80" t="s">
        <v>96</v>
      </c>
      <c r="E25" s="96" t="s">
        <v>366</v>
      </c>
      <c r="F25" s="79" t="s">
        <v>347</v>
      </c>
      <c r="G25" s="79" t="s">
        <v>367</v>
      </c>
      <c r="H25" s="81" t="s">
        <v>189</v>
      </c>
      <c r="I25" s="79" t="s">
        <v>84</v>
      </c>
      <c r="J25" s="79" t="s">
        <v>347</v>
      </c>
      <c r="K25" s="81" t="s">
        <v>352</v>
      </c>
      <c r="L25" s="96"/>
      <c r="M25" s="79"/>
      <c r="N25" s="79"/>
      <c r="O25" s="81" t="str">
        <f t="shared" si="0"/>
        <v>geen</v>
      </c>
    </row>
    <row r="26" spans="1:15" ht="39" hidden="1" customHeight="1" x14ac:dyDescent="0.35">
      <c r="A26" s="79">
        <v>43405</v>
      </c>
      <c r="B26" s="80" t="s">
        <v>191</v>
      </c>
      <c r="C26" s="80" t="s">
        <v>154</v>
      </c>
      <c r="D26" s="80" t="s">
        <v>96</v>
      </c>
      <c r="E26" s="96" t="s">
        <v>369</v>
      </c>
      <c r="F26" s="79" t="s">
        <v>347</v>
      </c>
      <c r="G26" s="79" t="s">
        <v>368</v>
      </c>
      <c r="H26" s="81" t="s">
        <v>156</v>
      </c>
      <c r="I26" s="79" t="s">
        <v>84</v>
      </c>
      <c r="J26" s="79" t="s">
        <v>347</v>
      </c>
      <c r="K26" s="81" t="s">
        <v>352</v>
      </c>
      <c r="L26" s="96"/>
      <c r="M26" s="79"/>
      <c r="N26" s="79"/>
      <c r="O26" s="81" t="str">
        <f t="shared" si="0"/>
        <v>geen</v>
      </c>
    </row>
    <row r="27" spans="1:15" ht="23" hidden="1" x14ac:dyDescent="0.35">
      <c r="A27" s="79">
        <v>43405</v>
      </c>
      <c r="B27" s="90" t="s">
        <v>192</v>
      </c>
      <c r="C27" s="80" t="s">
        <v>154</v>
      </c>
      <c r="D27" s="80" t="s">
        <v>96</v>
      </c>
      <c r="E27" s="96" t="s">
        <v>416</v>
      </c>
      <c r="F27" s="79" t="s">
        <v>345</v>
      </c>
      <c r="G27" s="79" t="s">
        <v>417</v>
      </c>
      <c r="H27" s="81" t="s">
        <v>156</v>
      </c>
      <c r="I27" s="97" t="s">
        <v>420</v>
      </c>
      <c r="J27" s="79"/>
      <c r="K27" s="81"/>
      <c r="L27" s="96" t="s">
        <v>497</v>
      </c>
      <c r="M27" s="79"/>
      <c r="N27" s="79"/>
      <c r="O27" s="81" t="str">
        <f t="shared" si="0"/>
        <v>geen</v>
      </c>
    </row>
    <row r="28" spans="1:15" ht="26" hidden="1" customHeight="1" x14ac:dyDescent="0.35">
      <c r="A28" s="79">
        <v>43405</v>
      </c>
      <c r="B28" s="90" t="s">
        <v>193</v>
      </c>
      <c r="C28" s="80" t="s">
        <v>154</v>
      </c>
      <c r="D28" s="80" t="s">
        <v>96</v>
      </c>
      <c r="E28" s="96" t="s">
        <v>418</v>
      </c>
      <c r="F28" s="79" t="s">
        <v>347</v>
      </c>
      <c r="G28" s="79" t="s">
        <v>419</v>
      </c>
      <c r="H28" s="81" t="s">
        <v>156</v>
      </c>
      <c r="I28" s="79" t="s">
        <v>84</v>
      </c>
      <c r="J28" s="79" t="s">
        <v>345</v>
      </c>
      <c r="K28" s="81" t="s">
        <v>352</v>
      </c>
      <c r="L28" s="96"/>
      <c r="M28" s="79"/>
      <c r="N28" s="79"/>
      <c r="O28" s="81" t="str">
        <f t="shared" si="0"/>
        <v>geen</v>
      </c>
    </row>
    <row r="29" spans="1:15" ht="15" hidden="1" customHeight="1" x14ac:dyDescent="0.35">
      <c r="A29" s="79">
        <v>43405</v>
      </c>
      <c r="B29" s="80" t="s">
        <v>194</v>
      </c>
      <c r="C29" s="80" t="s">
        <v>154</v>
      </c>
      <c r="D29" s="80" t="s">
        <v>96</v>
      </c>
      <c r="E29" s="96" t="s">
        <v>371</v>
      </c>
      <c r="F29" s="79" t="s">
        <v>347</v>
      </c>
      <c r="G29" s="79" t="s">
        <v>370</v>
      </c>
      <c r="H29" s="81" t="s">
        <v>156</v>
      </c>
      <c r="I29" s="79" t="s">
        <v>84</v>
      </c>
      <c r="J29" s="79"/>
      <c r="K29" s="81"/>
      <c r="L29" s="96"/>
      <c r="M29" s="79"/>
      <c r="N29" s="79"/>
      <c r="O29" s="81" t="str">
        <f t="shared" si="0"/>
        <v>geen</v>
      </c>
    </row>
    <row r="30" spans="1:15" ht="26" hidden="1" customHeight="1" x14ac:dyDescent="0.35">
      <c r="A30" s="79">
        <v>43405</v>
      </c>
      <c r="B30" s="80" t="s">
        <v>196</v>
      </c>
      <c r="C30" s="80" t="s">
        <v>154</v>
      </c>
      <c r="D30" s="80" t="s">
        <v>96</v>
      </c>
      <c r="E30" s="96" t="s">
        <v>195</v>
      </c>
      <c r="F30" s="79" t="s">
        <v>347</v>
      </c>
      <c r="G30" s="79" t="s">
        <v>372</v>
      </c>
      <c r="H30" s="81" t="s">
        <v>156</v>
      </c>
      <c r="I30" s="79" t="s">
        <v>84</v>
      </c>
      <c r="J30" s="79" t="s">
        <v>347</v>
      </c>
      <c r="K30" s="81" t="s">
        <v>349</v>
      </c>
      <c r="L30" s="96"/>
      <c r="M30" s="79" t="s">
        <v>373</v>
      </c>
      <c r="N30" s="79" t="s">
        <v>274</v>
      </c>
      <c r="O30" s="81" t="str">
        <f t="shared" si="0"/>
        <v>neem risico op in risicoanalyse</v>
      </c>
    </row>
    <row r="31" spans="1:15" ht="15" hidden="1" customHeight="1" x14ac:dyDescent="0.35">
      <c r="A31" s="79">
        <v>43783</v>
      </c>
      <c r="B31" s="80" t="s">
        <v>197</v>
      </c>
      <c r="C31" s="80" t="s">
        <v>389</v>
      </c>
      <c r="D31" s="80" t="s">
        <v>96</v>
      </c>
      <c r="E31" s="96" t="s">
        <v>374</v>
      </c>
      <c r="F31" s="79" t="s">
        <v>347</v>
      </c>
      <c r="G31" s="79" t="s">
        <v>375</v>
      </c>
      <c r="H31" s="81" t="s">
        <v>156</v>
      </c>
      <c r="I31" s="79" t="s">
        <v>84</v>
      </c>
      <c r="J31" s="79" t="s">
        <v>345</v>
      </c>
      <c r="K31" s="81"/>
      <c r="L31" s="96"/>
      <c r="M31" s="79"/>
      <c r="N31" s="79"/>
      <c r="O31" s="81" t="str">
        <f t="shared" si="0"/>
        <v>geen</v>
      </c>
    </row>
    <row r="32" spans="1:15" customFormat="1" ht="47.25" hidden="1" customHeight="1" x14ac:dyDescent="0.35">
      <c r="A32" s="79">
        <v>43783</v>
      </c>
      <c r="B32" s="83" t="s">
        <v>198</v>
      </c>
      <c r="C32" s="71" t="s">
        <v>390</v>
      </c>
      <c r="D32" s="80" t="s">
        <v>96</v>
      </c>
      <c r="E32" s="98" t="s">
        <v>377</v>
      </c>
      <c r="F32" s="71" t="s">
        <v>347</v>
      </c>
      <c r="G32" s="71" t="s">
        <v>376</v>
      </c>
      <c r="H32" s="83" t="s">
        <v>378</v>
      </c>
      <c r="I32" s="88" t="s">
        <v>84</v>
      </c>
      <c r="J32" s="71" t="s">
        <v>345</v>
      </c>
      <c r="K32" s="71" t="s">
        <v>352</v>
      </c>
      <c r="L32" s="96"/>
      <c r="M32" s="71"/>
      <c r="N32" s="71"/>
      <c r="O32" s="71" t="str">
        <f t="shared" si="0"/>
        <v>geen</v>
      </c>
    </row>
    <row r="33" spans="1:15" s="2" customFormat="1" ht="36" hidden="1" customHeight="1" x14ac:dyDescent="0.35">
      <c r="A33" s="84">
        <v>43783</v>
      </c>
      <c r="B33" s="80" t="s">
        <v>199</v>
      </c>
      <c r="C33" s="85" t="s">
        <v>154</v>
      </c>
      <c r="D33" s="80" t="s">
        <v>96</v>
      </c>
      <c r="E33" s="96" t="s">
        <v>379</v>
      </c>
      <c r="F33" s="84" t="s">
        <v>345</v>
      </c>
      <c r="G33" s="79" t="s">
        <v>380</v>
      </c>
      <c r="H33" s="86" t="s">
        <v>184</v>
      </c>
      <c r="I33" s="88" t="s">
        <v>420</v>
      </c>
      <c r="J33" s="84" t="s">
        <v>300</v>
      </c>
      <c r="K33" s="86"/>
      <c r="L33" s="96"/>
      <c r="M33" s="84"/>
      <c r="N33" s="84"/>
      <c r="O33" s="86" t="str">
        <f t="shared" si="0"/>
        <v>geen</v>
      </c>
    </row>
    <row r="34" spans="1:15" ht="47.25" hidden="1" customHeight="1" x14ac:dyDescent="0.35">
      <c r="A34" s="79">
        <v>43783</v>
      </c>
      <c r="B34" s="80" t="s">
        <v>200</v>
      </c>
      <c r="C34" s="80" t="s">
        <v>159</v>
      </c>
      <c r="D34" s="80" t="s">
        <v>96</v>
      </c>
      <c r="E34" s="96" t="s">
        <v>381</v>
      </c>
      <c r="F34" s="79" t="s">
        <v>300</v>
      </c>
      <c r="G34" s="79" t="s">
        <v>382</v>
      </c>
      <c r="H34" s="81" t="s">
        <v>184</v>
      </c>
      <c r="I34" s="88" t="s">
        <v>84</v>
      </c>
      <c r="J34" s="79" t="s">
        <v>345</v>
      </c>
      <c r="K34" s="81" t="s">
        <v>352</v>
      </c>
      <c r="L34" s="96" t="s">
        <v>498</v>
      </c>
      <c r="M34" s="79"/>
      <c r="N34" s="79"/>
      <c r="O34" s="81" t="str">
        <f t="shared" si="0"/>
        <v>geen</v>
      </c>
    </row>
    <row r="35" spans="1:15" ht="36" hidden="1" customHeight="1" x14ac:dyDescent="0.25">
      <c r="A35" s="79">
        <v>43783</v>
      </c>
      <c r="B35" s="83" t="s">
        <v>201</v>
      </c>
      <c r="C35" s="80" t="s">
        <v>154</v>
      </c>
      <c r="D35" s="80" t="s">
        <v>96</v>
      </c>
      <c r="E35" s="96" t="s">
        <v>383</v>
      </c>
      <c r="F35" s="79" t="s">
        <v>347</v>
      </c>
      <c r="G35" s="79" t="s">
        <v>384</v>
      </c>
      <c r="H35" s="81" t="s">
        <v>385</v>
      </c>
      <c r="I35" s="88" t="s">
        <v>84</v>
      </c>
      <c r="J35" s="79" t="s">
        <v>345</v>
      </c>
      <c r="K35" s="81"/>
      <c r="L35" s="96"/>
      <c r="M35" s="79"/>
      <c r="N35" s="79"/>
      <c r="O35" s="81" t="str">
        <f t="shared" si="0"/>
        <v>geen</v>
      </c>
    </row>
    <row r="36" spans="1:15" ht="15" hidden="1" customHeight="1" x14ac:dyDescent="0.25">
      <c r="A36" s="79">
        <v>43783</v>
      </c>
      <c r="B36" s="83" t="s">
        <v>202</v>
      </c>
      <c r="C36" s="80" t="s">
        <v>154</v>
      </c>
      <c r="D36" s="80" t="s">
        <v>96</v>
      </c>
      <c r="E36" s="96" t="s">
        <v>386</v>
      </c>
      <c r="F36" s="79" t="s">
        <v>347</v>
      </c>
      <c r="G36" s="79" t="s">
        <v>387</v>
      </c>
      <c r="H36" s="81" t="s">
        <v>388</v>
      </c>
      <c r="I36" s="88" t="s">
        <v>84</v>
      </c>
      <c r="J36" s="79" t="s">
        <v>345</v>
      </c>
      <c r="K36" s="81"/>
      <c r="L36" s="96"/>
      <c r="M36" s="79"/>
      <c r="N36" s="79"/>
      <c r="O36" s="81" t="str">
        <f t="shared" si="0"/>
        <v>geen</v>
      </c>
    </row>
    <row r="37" spans="1:15" ht="36" hidden="1" customHeight="1" x14ac:dyDescent="0.25">
      <c r="A37" s="79">
        <v>43783</v>
      </c>
      <c r="B37" s="83" t="s">
        <v>203</v>
      </c>
      <c r="C37" s="80" t="s">
        <v>159</v>
      </c>
      <c r="D37" s="80" t="s">
        <v>96</v>
      </c>
      <c r="E37" s="96" t="s">
        <v>396</v>
      </c>
      <c r="F37" s="79" t="s">
        <v>347</v>
      </c>
      <c r="G37" s="79" t="s">
        <v>397</v>
      </c>
      <c r="H37" s="81" t="s">
        <v>378</v>
      </c>
      <c r="I37" s="88" t="s">
        <v>84</v>
      </c>
      <c r="J37" s="79" t="s">
        <v>345</v>
      </c>
      <c r="K37" s="81"/>
      <c r="L37" s="96"/>
      <c r="M37" s="79"/>
      <c r="N37" s="79"/>
      <c r="O37" s="81" t="str">
        <f t="shared" si="0"/>
        <v>geen</v>
      </c>
    </row>
    <row r="38" spans="1:15" ht="36" hidden="1" customHeight="1" x14ac:dyDescent="0.35">
      <c r="A38" s="79">
        <v>43783</v>
      </c>
      <c r="B38" s="90" t="s">
        <v>193</v>
      </c>
      <c r="C38" s="80" t="s">
        <v>154</v>
      </c>
      <c r="D38" s="80" t="s">
        <v>96</v>
      </c>
      <c r="E38" s="96" t="s">
        <v>415</v>
      </c>
      <c r="F38" s="261" t="s">
        <v>345</v>
      </c>
      <c r="G38" s="261" t="s">
        <v>376</v>
      </c>
      <c r="H38" s="260" t="s">
        <v>378</v>
      </c>
      <c r="I38" s="88" t="s">
        <v>84</v>
      </c>
      <c r="J38" s="261" t="s">
        <v>345</v>
      </c>
      <c r="K38" s="81" t="s">
        <v>352</v>
      </c>
      <c r="L38" s="96"/>
      <c r="M38" s="79"/>
      <c r="N38" s="79"/>
      <c r="O38" s="81" t="str">
        <f t="shared" si="0"/>
        <v>geen</v>
      </c>
    </row>
    <row r="39" spans="1:15" ht="29.25" hidden="1" customHeight="1" x14ac:dyDescent="0.35">
      <c r="A39" s="79">
        <v>43783</v>
      </c>
      <c r="B39" s="89" t="s">
        <v>204</v>
      </c>
      <c r="C39" s="80" t="s">
        <v>154</v>
      </c>
      <c r="D39" s="80" t="s">
        <v>96</v>
      </c>
      <c r="E39" s="96"/>
      <c r="F39" s="261"/>
      <c r="G39" s="261"/>
      <c r="H39" s="260"/>
      <c r="I39" s="92" t="s">
        <v>84</v>
      </c>
      <c r="J39" s="261"/>
      <c r="K39" s="81" t="s">
        <v>352</v>
      </c>
      <c r="L39" s="96"/>
      <c r="M39" s="79"/>
      <c r="N39" s="79"/>
      <c r="O39" s="81" t="str">
        <f t="shared" si="0"/>
        <v>geen</v>
      </c>
    </row>
    <row r="40" spans="1:15" ht="23" hidden="1" x14ac:dyDescent="0.25">
      <c r="A40" s="79">
        <v>43783</v>
      </c>
      <c r="B40" s="83" t="s">
        <v>205</v>
      </c>
      <c r="C40" s="80" t="s">
        <v>154</v>
      </c>
      <c r="D40" s="80" t="s">
        <v>96</v>
      </c>
      <c r="E40" s="80" t="s">
        <v>395</v>
      </c>
      <c r="F40" s="79" t="s">
        <v>345</v>
      </c>
      <c r="G40" s="261"/>
      <c r="H40" s="260"/>
      <c r="I40" s="92" t="s">
        <v>84</v>
      </c>
      <c r="J40" s="261"/>
      <c r="K40" s="81" t="s">
        <v>352</v>
      </c>
      <c r="L40" s="96"/>
      <c r="M40" s="79"/>
      <c r="N40" s="79"/>
      <c r="O40" s="81" t="str">
        <f t="shared" si="0"/>
        <v>geen</v>
      </c>
    </row>
    <row r="41" spans="1:15" ht="62" hidden="1" customHeight="1" x14ac:dyDescent="0.25">
      <c r="A41" s="79">
        <v>43783</v>
      </c>
      <c r="B41" s="83" t="s">
        <v>206</v>
      </c>
      <c r="C41" s="80" t="s">
        <v>390</v>
      </c>
      <c r="D41" s="80" t="s">
        <v>96</v>
      </c>
      <c r="E41" s="80" t="s">
        <v>398</v>
      </c>
      <c r="F41" s="79" t="s">
        <v>345</v>
      </c>
      <c r="G41" s="79" t="s">
        <v>376</v>
      </c>
      <c r="H41" s="81" t="s">
        <v>378</v>
      </c>
      <c r="I41" s="88" t="s">
        <v>420</v>
      </c>
      <c r="J41" s="79" t="s">
        <v>345</v>
      </c>
      <c r="K41" s="81"/>
      <c r="L41" s="96" t="s">
        <v>499</v>
      </c>
      <c r="M41" s="79"/>
      <c r="N41" s="79"/>
      <c r="O41" s="81" t="str">
        <f t="shared" si="0"/>
        <v>geen</v>
      </c>
    </row>
    <row r="42" spans="1:15" ht="41" hidden="1" customHeight="1" x14ac:dyDescent="0.25">
      <c r="A42" s="79">
        <v>43783</v>
      </c>
      <c r="B42" s="83" t="s">
        <v>207</v>
      </c>
      <c r="C42" s="80" t="s">
        <v>390</v>
      </c>
      <c r="D42" s="80" t="s">
        <v>96</v>
      </c>
      <c r="E42" s="80" t="s">
        <v>399</v>
      </c>
      <c r="F42" s="79" t="s">
        <v>345</v>
      </c>
      <c r="G42" s="79" t="s">
        <v>376</v>
      </c>
      <c r="H42" s="81" t="s">
        <v>378</v>
      </c>
      <c r="I42" s="88" t="s">
        <v>84</v>
      </c>
      <c r="J42" s="79" t="s">
        <v>345</v>
      </c>
      <c r="K42" s="81" t="s">
        <v>352</v>
      </c>
      <c r="L42" s="96" t="s">
        <v>500</v>
      </c>
      <c r="M42" s="79"/>
      <c r="N42" s="79"/>
      <c r="O42" s="81" t="str">
        <f t="shared" si="0"/>
        <v>geen</v>
      </c>
    </row>
    <row r="43" spans="1:15" ht="57.5" hidden="1" x14ac:dyDescent="0.25">
      <c r="A43" s="79">
        <v>43783</v>
      </c>
      <c r="B43" s="83" t="s">
        <v>208</v>
      </c>
      <c r="C43" s="80" t="s">
        <v>159</v>
      </c>
      <c r="D43" s="80" t="s">
        <v>96</v>
      </c>
      <c r="E43" s="80" t="s">
        <v>400</v>
      </c>
      <c r="F43" s="79" t="s">
        <v>345</v>
      </c>
      <c r="G43" s="79" t="s">
        <v>401</v>
      </c>
      <c r="H43" s="81" t="s">
        <v>184</v>
      </c>
      <c r="I43" s="88" t="s">
        <v>420</v>
      </c>
      <c r="J43" s="79" t="s">
        <v>300</v>
      </c>
      <c r="K43" s="81"/>
      <c r="L43" s="97" t="s">
        <v>501</v>
      </c>
      <c r="M43" s="79"/>
      <c r="N43" s="79"/>
      <c r="O43" s="81" t="str">
        <f t="shared" si="0"/>
        <v>geen</v>
      </c>
    </row>
    <row r="44" spans="1:15" ht="57.5" hidden="1" x14ac:dyDescent="0.25">
      <c r="A44" s="79">
        <v>43783</v>
      </c>
      <c r="B44" s="83" t="s">
        <v>209</v>
      </c>
      <c r="C44" s="80" t="s">
        <v>154</v>
      </c>
      <c r="D44" s="80" t="s">
        <v>96</v>
      </c>
      <c r="E44" s="80" t="s">
        <v>395</v>
      </c>
      <c r="F44" s="79" t="s">
        <v>345</v>
      </c>
      <c r="G44" s="79" t="s">
        <v>348</v>
      </c>
      <c r="H44" s="81" t="s">
        <v>184</v>
      </c>
      <c r="I44" s="88" t="s">
        <v>84</v>
      </c>
      <c r="J44" s="79" t="s">
        <v>300</v>
      </c>
      <c r="K44" s="81" t="s">
        <v>352</v>
      </c>
      <c r="L44" s="97" t="s">
        <v>502</v>
      </c>
      <c r="M44" s="79"/>
      <c r="N44" s="79"/>
      <c r="O44" s="81" t="str">
        <f t="shared" si="0"/>
        <v>geen</v>
      </c>
    </row>
    <row r="45" spans="1:15" ht="45" hidden="1" customHeight="1" x14ac:dyDescent="0.25">
      <c r="A45" s="79">
        <v>43783</v>
      </c>
      <c r="B45" s="83" t="s">
        <v>210</v>
      </c>
      <c r="C45" s="80" t="s">
        <v>154</v>
      </c>
      <c r="D45" s="80" t="s">
        <v>96</v>
      </c>
      <c r="E45" s="80" t="s">
        <v>393</v>
      </c>
      <c r="F45" s="79" t="s">
        <v>347</v>
      </c>
      <c r="G45" s="79" t="s">
        <v>394</v>
      </c>
      <c r="H45" s="81" t="s">
        <v>184</v>
      </c>
      <c r="I45" s="88" t="s">
        <v>84</v>
      </c>
      <c r="J45" s="79" t="s">
        <v>345</v>
      </c>
      <c r="K45" s="81" t="s">
        <v>352</v>
      </c>
      <c r="L45" s="97"/>
      <c r="M45" s="79"/>
      <c r="N45" s="79"/>
      <c r="O45" s="81" t="str">
        <f t="shared" si="0"/>
        <v>geen</v>
      </c>
    </row>
    <row r="46" spans="1:15" hidden="1" x14ac:dyDescent="0.25">
      <c r="A46" s="79">
        <v>43783</v>
      </c>
      <c r="B46" s="83" t="s">
        <v>211</v>
      </c>
      <c r="C46" s="80" t="s">
        <v>154</v>
      </c>
      <c r="D46" s="80" t="s">
        <v>96</v>
      </c>
      <c r="E46" s="80" t="s">
        <v>391</v>
      </c>
      <c r="F46" s="79" t="s">
        <v>347</v>
      </c>
      <c r="G46" s="79" t="s">
        <v>392</v>
      </c>
      <c r="H46" s="81" t="s">
        <v>385</v>
      </c>
      <c r="I46" s="88" t="s">
        <v>84</v>
      </c>
      <c r="J46" s="79" t="s">
        <v>345</v>
      </c>
      <c r="K46" s="81"/>
      <c r="L46" s="96"/>
      <c r="M46" s="79"/>
      <c r="N46" s="79"/>
      <c r="O46" s="81" t="str">
        <f t="shared" si="0"/>
        <v>geen</v>
      </c>
    </row>
    <row r="47" spans="1:15" ht="240" hidden="1" customHeight="1" x14ac:dyDescent="0.25">
      <c r="A47" s="79">
        <v>43523</v>
      </c>
      <c r="B47" s="83" t="s">
        <v>402</v>
      </c>
      <c r="C47" s="80" t="s">
        <v>389</v>
      </c>
      <c r="D47" s="80" t="s">
        <v>98</v>
      </c>
      <c r="E47" s="80" t="s">
        <v>412</v>
      </c>
      <c r="F47" s="79" t="s">
        <v>357</v>
      </c>
      <c r="G47" s="79" t="s">
        <v>413</v>
      </c>
      <c r="H47" s="81" t="s">
        <v>378</v>
      </c>
      <c r="I47" s="88" t="s">
        <v>84</v>
      </c>
      <c r="J47" s="79" t="s">
        <v>345</v>
      </c>
      <c r="K47" s="81" t="s">
        <v>352</v>
      </c>
      <c r="L47" s="96"/>
      <c r="M47" s="79"/>
      <c r="N47" s="79"/>
      <c r="O47" s="81" t="str">
        <f t="shared" si="0"/>
        <v>geen</v>
      </c>
    </row>
    <row r="48" spans="1:15" ht="202.5" hidden="1" customHeight="1" x14ac:dyDescent="0.25">
      <c r="A48" s="79">
        <v>43523</v>
      </c>
      <c r="B48" s="83" t="s">
        <v>403</v>
      </c>
      <c r="C48" s="80" t="s">
        <v>154</v>
      </c>
      <c r="D48" s="80" t="s">
        <v>98</v>
      </c>
      <c r="E48" s="80" t="s">
        <v>410</v>
      </c>
      <c r="F48" s="79" t="s">
        <v>357</v>
      </c>
      <c r="G48" s="79" t="s">
        <v>411</v>
      </c>
      <c r="H48" s="81" t="s">
        <v>378</v>
      </c>
      <c r="I48" s="88" t="s">
        <v>84</v>
      </c>
      <c r="J48" s="79" t="s">
        <v>345</v>
      </c>
      <c r="K48" s="81"/>
      <c r="L48" s="96"/>
      <c r="M48" s="79"/>
      <c r="N48" s="79"/>
      <c r="O48" s="81" t="str">
        <f t="shared" si="0"/>
        <v>geen</v>
      </c>
    </row>
    <row r="49" spans="1:15" ht="60" hidden="1" customHeight="1" x14ac:dyDescent="0.25">
      <c r="A49" s="79">
        <v>43523</v>
      </c>
      <c r="B49" s="83" t="s">
        <v>405</v>
      </c>
      <c r="C49" s="80" t="s">
        <v>159</v>
      </c>
      <c r="D49" s="80" t="s">
        <v>98</v>
      </c>
      <c r="E49" s="80" t="s">
        <v>408</v>
      </c>
      <c r="F49" s="79" t="s">
        <v>357</v>
      </c>
      <c r="G49" s="79" t="s">
        <v>409</v>
      </c>
      <c r="H49" s="81" t="s">
        <v>184</v>
      </c>
      <c r="I49" s="88" t="s">
        <v>84</v>
      </c>
      <c r="J49" s="79" t="s">
        <v>345</v>
      </c>
      <c r="K49" s="81" t="s">
        <v>352</v>
      </c>
      <c r="L49" s="97"/>
      <c r="M49" s="79"/>
      <c r="N49" s="79"/>
      <c r="O49" s="81" t="str">
        <f t="shared" si="0"/>
        <v>geen</v>
      </c>
    </row>
    <row r="50" spans="1:15" ht="96" hidden="1" customHeight="1" x14ac:dyDescent="0.35">
      <c r="A50" s="79">
        <v>43523</v>
      </c>
      <c r="B50" s="98" t="s">
        <v>404</v>
      </c>
      <c r="C50" s="80" t="s">
        <v>389</v>
      </c>
      <c r="D50" s="80" t="s">
        <v>98</v>
      </c>
      <c r="E50" s="80" t="s">
        <v>406</v>
      </c>
      <c r="F50" s="79" t="s">
        <v>357</v>
      </c>
      <c r="G50" s="79" t="s">
        <v>407</v>
      </c>
      <c r="H50" s="81" t="s">
        <v>378</v>
      </c>
      <c r="I50" s="88" t="s">
        <v>84</v>
      </c>
      <c r="J50" s="79" t="s">
        <v>335</v>
      </c>
      <c r="K50" s="81" t="s">
        <v>352</v>
      </c>
      <c r="L50" s="97" t="s">
        <v>503</v>
      </c>
      <c r="M50" s="79"/>
      <c r="N50" s="79"/>
      <c r="O50" s="81" t="str">
        <f t="shared" si="0"/>
        <v>geen</v>
      </c>
    </row>
    <row r="51" spans="1:15" ht="46" x14ac:dyDescent="0.25">
      <c r="A51" s="79">
        <v>43831</v>
      </c>
      <c r="B51" s="83" t="s">
        <v>421</v>
      </c>
      <c r="C51" s="80" t="s">
        <v>159</v>
      </c>
      <c r="D51" s="89" t="s">
        <v>110</v>
      </c>
      <c r="E51" s="80" t="s">
        <v>425</v>
      </c>
      <c r="F51" s="79" t="s">
        <v>345</v>
      </c>
      <c r="G51" s="79" t="s">
        <v>426</v>
      </c>
      <c r="H51" s="81" t="s">
        <v>184</v>
      </c>
      <c r="I51" s="88" t="s">
        <v>83</v>
      </c>
      <c r="J51" s="79" t="s">
        <v>345</v>
      </c>
      <c r="K51" s="81"/>
      <c r="L51" s="97" t="s">
        <v>591</v>
      </c>
      <c r="M51" s="79"/>
      <c r="N51" s="79"/>
      <c r="O51" s="81" t="str">
        <f t="shared" si="0"/>
        <v>geen</v>
      </c>
    </row>
    <row r="52" spans="1:15" ht="34.5" hidden="1" x14ac:dyDescent="0.25">
      <c r="A52" s="79">
        <v>43831</v>
      </c>
      <c r="B52" s="83" t="s">
        <v>422</v>
      </c>
      <c r="C52" s="80" t="s">
        <v>154</v>
      </c>
      <c r="D52" s="89" t="s">
        <v>110</v>
      </c>
      <c r="E52" s="80" t="s">
        <v>423</v>
      </c>
      <c r="F52" s="79" t="s">
        <v>345</v>
      </c>
      <c r="G52" s="79" t="s">
        <v>424</v>
      </c>
      <c r="H52" s="81" t="s">
        <v>184</v>
      </c>
      <c r="I52" s="88" t="s">
        <v>84</v>
      </c>
      <c r="J52" s="79" t="s">
        <v>345</v>
      </c>
      <c r="K52" s="81" t="s">
        <v>352</v>
      </c>
      <c r="L52" s="97" t="s">
        <v>504</v>
      </c>
      <c r="M52" s="79"/>
      <c r="N52" s="79"/>
      <c r="O52" s="81" t="str">
        <f t="shared" si="0"/>
        <v>geen</v>
      </c>
    </row>
    <row r="53" spans="1:15" ht="23" hidden="1" x14ac:dyDescent="0.25">
      <c r="A53" s="88">
        <v>43810</v>
      </c>
      <c r="B53" s="83" t="s">
        <v>429</v>
      </c>
      <c r="C53" s="80" t="s">
        <v>390</v>
      </c>
      <c r="D53" s="89" t="s">
        <v>110</v>
      </c>
      <c r="E53" s="80" t="s">
        <v>428</v>
      </c>
      <c r="F53" s="88" t="s">
        <v>345</v>
      </c>
      <c r="G53" s="79" t="s">
        <v>431</v>
      </c>
      <c r="H53" s="81" t="s">
        <v>288</v>
      </c>
      <c r="I53" s="88" t="s">
        <v>84</v>
      </c>
      <c r="J53" s="79" t="s">
        <v>345</v>
      </c>
      <c r="K53" s="81" t="s">
        <v>352</v>
      </c>
      <c r="L53" s="96"/>
      <c r="M53" s="79"/>
      <c r="N53" s="79"/>
      <c r="O53" s="81" t="str">
        <f t="shared" si="0"/>
        <v>geen</v>
      </c>
    </row>
    <row r="54" spans="1:15" ht="23" hidden="1" x14ac:dyDescent="0.25">
      <c r="A54" s="88">
        <v>43810</v>
      </c>
      <c r="B54" s="83" t="s">
        <v>427</v>
      </c>
      <c r="C54" s="89" t="s">
        <v>390</v>
      </c>
      <c r="D54" s="89" t="s">
        <v>110</v>
      </c>
      <c r="E54" s="80" t="s">
        <v>430</v>
      </c>
      <c r="F54" s="79" t="s">
        <v>345</v>
      </c>
      <c r="G54" s="79" t="s">
        <v>432</v>
      </c>
      <c r="H54" s="81" t="s">
        <v>433</v>
      </c>
      <c r="I54" s="88" t="s">
        <v>84</v>
      </c>
      <c r="J54" s="79" t="s">
        <v>345</v>
      </c>
      <c r="K54" s="81" t="s">
        <v>352</v>
      </c>
      <c r="L54" s="97"/>
      <c r="M54" s="79"/>
      <c r="N54" s="79"/>
      <c r="O54" s="81" t="str">
        <f t="shared" si="0"/>
        <v>geen</v>
      </c>
    </row>
    <row r="55" spans="1:15" ht="57.5" hidden="1" x14ac:dyDescent="0.25">
      <c r="A55" s="88">
        <v>43810</v>
      </c>
      <c r="B55" s="83" t="s">
        <v>434</v>
      </c>
      <c r="C55" s="80" t="s">
        <v>154</v>
      </c>
      <c r="D55" s="89" t="s">
        <v>110</v>
      </c>
      <c r="E55" s="80" t="s">
        <v>435</v>
      </c>
      <c r="F55" s="79" t="s">
        <v>335</v>
      </c>
      <c r="G55" s="79" t="s">
        <v>436</v>
      </c>
      <c r="H55" s="81" t="s">
        <v>433</v>
      </c>
      <c r="I55" s="88" t="s">
        <v>420</v>
      </c>
      <c r="J55" s="79" t="s">
        <v>289</v>
      </c>
      <c r="K55" s="81"/>
      <c r="L55" s="97" t="s">
        <v>505</v>
      </c>
      <c r="M55" s="79"/>
      <c r="N55" s="79"/>
      <c r="O55" s="81" t="str">
        <f t="shared" si="0"/>
        <v>geen</v>
      </c>
    </row>
    <row r="56" spans="1:15" ht="46" hidden="1" x14ac:dyDescent="0.25">
      <c r="A56" s="88">
        <v>43810</v>
      </c>
      <c r="B56" s="83" t="s">
        <v>437</v>
      </c>
      <c r="C56" s="80" t="s">
        <v>390</v>
      </c>
      <c r="D56" s="89" t="s">
        <v>110</v>
      </c>
      <c r="E56" s="80" t="s">
        <v>438</v>
      </c>
      <c r="F56" s="79" t="s">
        <v>345</v>
      </c>
      <c r="G56" s="79" t="s">
        <v>439</v>
      </c>
      <c r="H56" s="81" t="s">
        <v>440</v>
      </c>
      <c r="I56" s="88" t="s">
        <v>84</v>
      </c>
      <c r="J56" s="79" t="s">
        <v>300</v>
      </c>
      <c r="K56" s="81"/>
      <c r="L56" s="97" t="s">
        <v>506</v>
      </c>
      <c r="M56" s="79"/>
      <c r="N56" s="79"/>
      <c r="O56" s="81" t="str">
        <f t="shared" si="0"/>
        <v>geen</v>
      </c>
    </row>
    <row r="57" spans="1:15" ht="23" hidden="1" x14ac:dyDescent="0.25">
      <c r="A57" s="88">
        <v>43810</v>
      </c>
      <c r="B57" s="83" t="s">
        <v>442</v>
      </c>
      <c r="C57" s="80" t="s">
        <v>154</v>
      </c>
      <c r="D57" s="89" t="s">
        <v>110</v>
      </c>
      <c r="E57" s="91" t="s">
        <v>441</v>
      </c>
      <c r="F57" s="79" t="s">
        <v>345</v>
      </c>
      <c r="G57" s="79" t="s">
        <v>443</v>
      </c>
      <c r="H57" s="87" t="s">
        <v>440</v>
      </c>
      <c r="I57" s="88" t="s">
        <v>420</v>
      </c>
      <c r="J57" s="88" t="s">
        <v>300</v>
      </c>
      <c r="K57" s="81"/>
      <c r="L57" s="97"/>
      <c r="M57" s="79"/>
      <c r="N57" s="79"/>
      <c r="O57" s="81" t="str">
        <f t="shared" si="0"/>
        <v>geen</v>
      </c>
    </row>
    <row r="58" spans="1:15" hidden="1" x14ac:dyDescent="0.25">
      <c r="A58" s="97"/>
      <c r="B58" s="83"/>
      <c r="C58" s="98"/>
      <c r="D58" s="98" t="s">
        <v>98</v>
      </c>
      <c r="E58" s="91"/>
      <c r="F58" s="97"/>
      <c r="G58" s="97"/>
      <c r="H58" s="96"/>
      <c r="I58" s="97"/>
      <c r="J58" s="97"/>
      <c r="K58" s="96"/>
      <c r="L58" s="97"/>
      <c r="M58" s="97"/>
      <c r="N58" s="97"/>
      <c r="O58" s="96"/>
    </row>
    <row r="59" spans="1:15" ht="34.5" x14ac:dyDescent="0.25">
      <c r="A59" s="97">
        <v>43845</v>
      </c>
      <c r="B59" s="83" t="s">
        <v>561</v>
      </c>
      <c r="C59" s="98" t="s">
        <v>154</v>
      </c>
      <c r="D59" s="98" t="s">
        <v>98</v>
      </c>
      <c r="E59" s="91" t="s">
        <v>570</v>
      </c>
      <c r="F59" s="97" t="s">
        <v>289</v>
      </c>
      <c r="G59" s="97" t="s">
        <v>465</v>
      </c>
      <c r="H59" s="96" t="s">
        <v>571</v>
      </c>
      <c r="I59" s="97" t="s">
        <v>420</v>
      </c>
      <c r="J59" s="97" t="s">
        <v>524</v>
      </c>
      <c r="K59" s="96"/>
      <c r="L59" s="97" t="s">
        <v>572</v>
      </c>
      <c r="M59" s="97"/>
      <c r="N59" s="97"/>
      <c r="O59" s="96"/>
    </row>
    <row r="60" spans="1:15" ht="34.5" x14ac:dyDescent="0.25">
      <c r="A60" s="97">
        <v>43845</v>
      </c>
      <c r="B60" s="83" t="s">
        <v>562</v>
      </c>
      <c r="C60" s="98" t="s">
        <v>159</v>
      </c>
      <c r="D60" s="98" t="s">
        <v>98</v>
      </c>
      <c r="E60" s="91" t="s">
        <v>573</v>
      </c>
      <c r="F60" s="97"/>
      <c r="G60" s="97"/>
      <c r="H60" s="96"/>
      <c r="I60" s="97"/>
      <c r="J60" s="97"/>
      <c r="K60" s="96"/>
      <c r="L60" s="97"/>
      <c r="M60" s="97"/>
      <c r="N60" s="97"/>
      <c r="O60" s="96"/>
    </row>
    <row r="61" spans="1:15" ht="46" x14ac:dyDescent="0.25">
      <c r="A61" s="97">
        <v>43845</v>
      </c>
      <c r="B61" s="83" t="s">
        <v>563</v>
      </c>
      <c r="C61" s="98" t="s">
        <v>159</v>
      </c>
      <c r="D61" s="98" t="s">
        <v>98</v>
      </c>
      <c r="E61" s="91" t="s">
        <v>574</v>
      </c>
      <c r="F61" s="97" t="s">
        <v>289</v>
      </c>
      <c r="G61" s="97" t="s">
        <v>575</v>
      </c>
      <c r="H61" s="96" t="s">
        <v>576</v>
      </c>
      <c r="I61" s="97" t="s">
        <v>420</v>
      </c>
      <c r="J61" s="97" t="s">
        <v>524</v>
      </c>
      <c r="K61" s="96"/>
      <c r="L61" s="97" t="s">
        <v>577</v>
      </c>
      <c r="M61" s="97"/>
      <c r="N61" s="97"/>
      <c r="O61" s="96"/>
    </row>
    <row r="62" spans="1:15" ht="69" x14ac:dyDescent="0.25">
      <c r="A62" s="97">
        <v>43845</v>
      </c>
      <c r="B62" s="83" t="s">
        <v>564</v>
      </c>
      <c r="C62" s="98" t="s">
        <v>154</v>
      </c>
      <c r="D62" s="98" t="s">
        <v>98</v>
      </c>
      <c r="E62" s="91" t="s">
        <v>588</v>
      </c>
      <c r="F62" s="97" t="s">
        <v>335</v>
      </c>
      <c r="G62" s="97" t="s">
        <v>589</v>
      </c>
      <c r="H62" s="96" t="s">
        <v>288</v>
      </c>
      <c r="I62" s="97" t="s">
        <v>420</v>
      </c>
      <c r="J62" s="97" t="s">
        <v>289</v>
      </c>
      <c r="K62" s="96"/>
      <c r="L62" s="97" t="s">
        <v>590</v>
      </c>
      <c r="M62" s="97"/>
      <c r="N62" s="97"/>
      <c r="O62" s="96"/>
    </row>
    <row r="63" spans="1:15" ht="46" x14ac:dyDescent="0.25">
      <c r="A63" s="97">
        <v>43845</v>
      </c>
      <c r="B63" s="83" t="s">
        <v>565</v>
      </c>
      <c r="C63" s="98" t="s">
        <v>154</v>
      </c>
      <c r="D63" s="98" t="s">
        <v>98</v>
      </c>
      <c r="E63" s="91" t="s">
        <v>578</v>
      </c>
      <c r="F63" s="97" t="s">
        <v>524</v>
      </c>
      <c r="G63" s="97" t="s">
        <v>579</v>
      </c>
      <c r="H63" s="96" t="s">
        <v>288</v>
      </c>
      <c r="I63" s="97" t="s">
        <v>420</v>
      </c>
      <c r="J63" s="97" t="s">
        <v>519</v>
      </c>
      <c r="K63" s="96"/>
      <c r="L63" s="97"/>
      <c r="M63" s="97"/>
      <c r="N63" s="97"/>
      <c r="O63" s="96"/>
    </row>
    <row r="64" spans="1:15" ht="23" x14ac:dyDescent="0.25">
      <c r="A64" s="97">
        <v>43845</v>
      </c>
      <c r="B64" s="83" t="s">
        <v>566</v>
      </c>
      <c r="C64" s="98" t="s">
        <v>390</v>
      </c>
      <c r="D64" s="98" t="s">
        <v>98</v>
      </c>
      <c r="E64" s="91" t="s">
        <v>582</v>
      </c>
      <c r="F64" s="97"/>
      <c r="G64" s="97" t="s">
        <v>581</v>
      </c>
      <c r="H64" s="96" t="s">
        <v>333</v>
      </c>
      <c r="I64" s="97" t="s">
        <v>420</v>
      </c>
      <c r="J64" s="97" t="s">
        <v>524</v>
      </c>
      <c r="K64" s="96"/>
      <c r="L64" s="97" t="s">
        <v>580</v>
      </c>
      <c r="M64" s="97"/>
      <c r="N64" s="97"/>
      <c r="O64" s="96"/>
    </row>
    <row r="65" spans="1:15" ht="46" x14ac:dyDescent="0.25">
      <c r="A65" s="97">
        <v>43845</v>
      </c>
      <c r="B65" s="83" t="s">
        <v>567</v>
      </c>
      <c r="C65" s="98" t="s">
        <v>154</v>
      </c>
      <c r="D65" s="98" t="s">
        <v>98</v>
      </c>
      <c r="E65" s="91" t="s">
        <v>583</v>
      </c>
      <c r="F65" s="97" t="s">
        <v>524</v>
      </c>
      <c r="G65" s="97" t="s">
        <v>584</v>
      </c>
      <c r="H65" s="96" t="s">
        <v>288</v>
      </c>
      <c r="I65" s="97" t="s">
        <v>420</v>
      </c>
      <c r="J65" s="97" t="s">
        <v>524</v>
      </c>
      <c r="K65" s="96"/>
      <c r="L65" s="97" t="s">
        <v>585</v>
      </c>
      <c r="M65" s="97"/>
      <c r="N65" s="97"/>
      <c r="O65" s="96"/>
    </row>
    <row r="66" spans="1:15" ht="34.5" hidden="1" x14ac:dyDescent="0.25">
      <c r="A66" s="97">
        <v>43845</v>
      </c>
      <c r="B66" s="83" t="s">
        <v>568</v>
      </c>
      <c r="C66" s="98" t="s">
        <v>389</v>
      </c>
      <c r="D66" s="98" t="s">
        <v>98</v>
      </c>
      <c r="E66" s="91" t="s">
        <v>586</v>
      </c>
      <c r="F66" s="97" t="s">
        <v>289</v>
      </c>
      <c r="G66" s="97" t="s">
        <v>413</v>
      </c>
      <c r="H66" s="96" t="s">
        <v>388</v>
      </c>
      <c r="I66" s="97" t="s">
        <v>84</v>
      </c>
      <c r="J66" s="97" t="s">
        <v>524</v>
      </c>
      <c r="K66" s="96"/>
      <c r="L66" s="97"/>
      <c r="M66" s="97"/>
      <c r="N66" s="97"/>
      <c r="O66" s="96"/>
    </row>
    <row r="67" spans="1:15" ht="69" hidden="1" x14ac:dyDescent="0.25">
      <c r="A67" s="97">
        <v>43845</v>
      </c>
      <c r="B67" s="83" t="s">
        <v>569</v>
      </c>
      <c r="C67" s="98" t="s">
        <v>390</v>
      </c>
      <c r="D67" s="98" t="s">
        <v>98</v>
      </c>
      <c r="E67" s="91" t="s">
        <v>587</v>
      </c>
      <c r="F67" s="97" t="s">
        <v>289</v>
      </c>
      <c r="G67" s="97" t="s">
        <v>413</v>
      </c>
      <c r="H67" s="96" t="s">
        <v>388</v>
      </c>
      <c r="I67" s="97" t="s">
        <v>84</v>
      </c>
      <c r="J67" s="97" t="s">
        <v>524</v>
      </c>
      <c r="K67" s="96"/>
      <c r="L67" s="97"/>
      <c r="M67" s="97"/>
      <c r="N67" s="97"/>
      <c r="O67" s="96"/>
    </row>
    <row r="68" spans="1:15" hidden="1" x14ac:dyDescent="0.25">
      <c r="A68" s="97"/>
      <c r="B68" s="83"/>
      <c r="C68" s="98"/>
      <c r="D68" s="98"/>
      <c r="E68" s="91"/>
      <c r="F68" s="97"/>
      <c r="G68" s="97"/>
      <c r="H68" s="96"/>
      <c r="I68" s="97"/>
      <c r="J68" s="97"/>
      <c r="K68" s="96"/>
      <c r="L68" s="97"/>
      <c r="M68" s="97"/>
      <c r="N68" s="97"/>
      <c r="O68" s="96"/>
    </row>
    <row r="69" spans="1:15" ht="58" hidden="1" x14ac:dyDescent="0.25">
      <c r="A69" s="102">
        <v>44075</v>
      </c>
      <c r="B69" s="41" t="s">
        <v>545</v>
      </c>
      <c r="C69" s="80" t="s">
        <v>390</v>
      </c>
      <c r="D69" s="98" t="s">
        <v>106</v>
      </c>
      <c r="E69" s="80" t="s">
        <v>550</v>
      </c>
      <c r="F69" s="79" t="s">
        <v>289</v>
      </c>
      <c r="G69" s="97" t="s">
        <v>520</v>
      </c>
      <c r="H69" s="81" t="s">
        <v>551</v>
      </c>
      <c r="I69" s="97" t="s">
        <v>84</v>
      </c>
      <c r="J69" s="79" t="s">
        <v>524</v>
      </c>
      <c r="K69" s="81"/>
      <c r="L69" s="97"/>
      <c r="M69" s="79"/>
      <c r="N69" s="79"/>
      <c r="O69" s="99"/>
    </row>
    <row r="70" spans="1:15" ht="92" x14ac:dyDescent="0.25">
      <c r="A70" s="102">
        <v>44075</v>
      </c>
      <c r="B70" s="41" t="s">
        <v>552</v>
      </c>
      <c r="C70" s="80" t="s">
        <v>154</v>
      </c>
      <c r="D70" s="98" t="s">
        <v>106</v>
      </c>
      <c r="E70" s="80" t="s">
        <v>546</v>
      </c>
      <c r="F70" s="79" t="s">
        <v>524</v>
      </c>
      <c r="G70" s="97" t="s">
        <v>520</v>
      </c>
      <c r="H70" s="96" t="s">
        <v>551</v>
      </c>
      <c r="I70" s="97" t="s">
        <v>420</v>
      </c>
      <c r="J70" s="97" t="s">
        <v>524</v>
      </c>
      <c r="K70" s="81"/>
      <c r="L70" s="97"/>
      <c r="M70" s="79"/>
      <c r="N70" s="79"/>
      <c r="O70" s="99"/>
    </row>
    <row r="71" spans="1:15" ht="58" x14ac:dyDescent="0.25">
      <c r="A71" s="102">
        <v>44075</v>
      </c>
      <c r="B71" s="41" t="s">
        <v>547</v>
      </c>
      <c r="C71" s="80" t="s">
        <v>154</v>
      </c>
      <c r="D71" s="98" t="s">
        <v>106</v>
      </c>
      <c r="E71" s="80" t="s">
        <v>553</v>
      </c>
      <c r="F71" s="79" t="s">
        <v>524</v>
      </c>
      <c r="G71" s="79" t="s">
        <v>554</v>
      </c>
      <c r="H71" s="81" t="s">
        <v>555</v>
      </c>
      <c r="I71" s="97" t="s">
        <v>420</v>
      </c>
      <c r="J71" s="79" t="s">
        <v>524</v>
      </c>
      <c r="K71" s="81"/>
      <c r="L71" s="97"/>
      <c r="M71" s="79"/>
      <c r="N71" s="79"/>
      <c r="O71" s="99"/>
    </row>
    <row r="72" spans="1:15" ht="43.5" x14ac:dyDescent="0.25">
      <c r="A72" s="102">
        <v>44075</v>
      </c>
      <c r="B72" s="41" t="s">
        <v>548</v>
      </c>
      <c r="C72" s="80" t="s">
        <v>389</v>
      </c>
      <c r="D72" s="98" t="s">
        <v>106</v>
      </c>
      <c r="E72" s="80" t="s">
        <v>556</v>
      </c>
      <c r="F72" s="79" t="s">
        <v>524</v>
      </c>
      <c r="G72" s="79" t="s">
        <v>557</v>
      </c>
      <c r="H72" s="81" t="s">
        <v>388</v>
      </c>
      <c r="I72" s="97" t="s">
        <v>420</v>
      </c>
      <c r="J72" s="79" t="s">
        <v>524</v>
      </c>
      <c r="K72" s="81"/>
      <c r="L72" s="97"/>
      <c r="M72" s="79"/>
      <c r="N72" s="79"/>
      <c r="O72" s="99"/>
    </row>
    <row r="73" spans="1:15" ht="29" hidden="1" x14ac:dyDescent="0.25">
      <c r="A73" s="102">
        <v>44075</v>
      </c>
      <c r="B73" s="41" t="s">
        <v>549</v>
      </c>
      <c r="C73" s="80" t="s">
        <v>390</v>
      </c>
      <c r="D73" s="98" t="s">
        <v>106</v>
      </c>
      <c r="E73" s="80" t="s">
        <v>558</v>
      </c>
      <c r="F73" s="79" t="s">
        <v>289</v>
      </c>
      <c r="G73" s="79" t="s">
        <v>559</v>
      </c>
      <c r="H73" s="81" t="s">
        <v>560</v>
      </c>
      <c r="I73" s="97" t="s">
        <v>84</v>
      </c>
      <c r="J73" s="79" t="s">
        <v>289</v>
      </c>
      <c r="K73" s="81" t="s">
        <v>352</v>
      </c>
      <c r="L73" s="97"/>
      <c r="M73" s="79"/>
      <c r="N73" s="79"/>
      <c r="O73" s="99"/>
    </row>
    <row r="74" spans="1:15" ht="23" x14ac:dyDescent="0.25">
      <c r="A74" s="101">
        <v>44153</v>
      </c>
      <c r="B74" s="83" t="s">
        <v>507</v>
      </c>
      <c r="C74" s="80" t="s">
        <v>390</v>
      </c>
      <c r="D74" s="98" t="s">
        <v>96</v>
      </c>
      <c r="E74" s="80" t="s">
        <v>522</v>
      </c>
      <c r="F74" s="79" t="s">
        <v>524</v>
      </c>
      <c r="G74" s="79" t="s">
        <v>523</v>
      </c>
      <c r="H74" s="81" t="s">
        <v>333</v>
      </c>
      <c r="I74" s="97" t="s">
        <v>83</v>
      </c>
      <c r="J74" s="79" t="s">
        <v>519</v>
      </c>
      <c r="K74" s="81"/>
      <c r="L74" s="97"/>
      <c r="M74" s="79"/>
      <c r="N74" s="79"/>
      <c r="O74" s="99"/>
    </row>
    <row r="75" spans="1:15" ht="23" x14ac:dyDescent="0.25">
      <c r="A75" s="101">
        <v>44153</v>
      </c>
      <c r="B75" s="83" t="s">
        <v>508</v>
      </c>
      <c r="C75" s="80" t="s">
        <v>154</v>
      </c>
      <c r="D75" s="98" t="s">
        <v>96</v>
      </c>
      <c r="E75" s="80" t="s">
        <v>525</v>
      </c>
      <c r="F75" s="79" t="s">
        <v>524</v>
      </c>
      <c r="G75" s="79" t="s">
        <v>526</v>
      </c>
      <c r="H75" s="81" t="s">
        <v>527</v>
      </c>
      <c r="I75" s="97" t="s">
        <v>420</v>
      </c>
      <c r="J75" s="79" t="s">
        <v>519</v>
      </c>
      <c r="K75" s="81"/>
      <c r="L75" s="97"/>
      <c r="M75" s="79"/>
      <c r="N75" s="79"/>
      <c r="O75" s="99"/>
    </row>
    <row r="76" spans="1:15" ht="23" x14ac:dyDescent="0.25">
      <c r="A76" s="101">
        <v>44153</v>
      </c>
      <c r="B76" s="83" t="s">
        <v>509</v>
      </c>
      <c r="C76" s="80" t="s">
        <v>154</v>
      </c>
      <c r="D76" s="98" t="s">
        <v>96</v>
      </c>
      <c r="E76" s="80" t="s">
        <v>528</v>
      </c>
      <c r="F76" s="79" t="s">
        <v>524</v>
      </c>
      <c r="G76" s="79" t="s">
        <v>529</v>
      </c>
      <c r="H76" s="81" t="s">
        <v>527</v>
      </c>
      <c r="I76" s="97" t="s">
        <v>83</v>
      </c>
      <c r="J76" s="96" t="s">
        <v>521</v>
      </c>
      <c r="K76" s="81"/>
      <c r="L76" s="97"/>
      <c r="M76" s="79"/>
      <c r="N76" s="79"/>
      <c r="O76" s="99"/>
    </row>
    <row r="77" spans="1:15" ht="23" x14ac:dyDescent="0.25">
      <c r="A77" s="101">
        <v>44153</v>
      </c>
      <c r="B77" s="83" t="s">
        <v>510</v>
      </c>
      <c r="C77" s="80" t="s">
        <v>154</v>
      </c>
      <c r="D77" s="98" t="s">
        <v>96</v>
      </c>
      <c r="E77" s="80" t="s">
        <v>530</v>
      </c>
      <c r="F77" s="97" t="s">
        <v>524</v>
      </c>
      <c r="G77" s="79" t="s">
        <v>531</v>
      </c>
      <c r="H77" s="81" t="s">
        <v>299</v>
      </c>
      <c r="I77" s="97" t="s">
        <v>420</v>
      </c>
      <c r="J77" s="79" t="s">
        <v>519</v>
      </c>
      <c r="K77" s="81"/>
      <c r="L77" s="97"/>
      <c r="M77" s="79"/>
      <c r="N77" s="79"/>
      <c r="O77" s="81"/>
    </row>
    <row r="78" spans="1:15" ht="23" x14ac:dyDescent="0.25">
      <c r="A78" s="101">
        <v>44153</v>
      </c>
      <c r="B78" s="83" t="s">
        <v>511</v>
      </c>
      <c r="C78" s="80" t="s">
        <v>390</v>
      </c>
      <c r="D78" s="98" t="s">
        <v>96</v>
      </c>
      <c r="E78" s="80" t="s">
        <v>532</v>
      </c>
      <c r="F78" s="79" t="s">
        <v>289</v>
      </c>
      <c r="G78" s="79" t="s">
        <v>520</v>
      </c>
      <c r="H78" s="81" t="s">
        <v>388</v>
      </c>
      <c r="I78" s="97" t="s">
        <v>420</v>
      </c>
      <c r="J78" s="79" t="s">
        <v>524</v>
      </c>
      <c r="K78" s="81"/>
      <c r="L78" s="97"/>
      <c r="M78" s="79"/>
      <c r="N78" s="79"/>
      <c r="O78" s="81"/>
    </row>
    <row r="79" spans="1:15" ht="34.5" x14ac:dyDescent="0.25">
      <c r="A79" s="101">
        <v>44153</v>
      </c>
      <c r="B79" s="83" t="s">
        <v>512</v>
      </c>
      <c r="C79" s="80" t="s">
        <v>390</v>
      </c>
      <c r="D79" s="98" t="s">
        <v>96</v>
      </c>
      <c r="E79" s="80" t="s">
        <v>533</v>
      </c>
      <c r="F79" s="79" t="s">
        <v>524</v>
      </c>
      <c r="G79" s="79" t="s">
        <v>534</v>
      </c>
      <c r="H79" s="81" t="s">
        <v>299</v>
      </c>
      <c r="I79" s="97" t="s">
        <v>420</v>
      </c>
      <c r="J79" s="79" t="s">
        <v>519</v>
      </c>
      <c r="K79" s="81"/>
      <c r="L79" s="97"/>
      <c r="M79" s="79"/>
      <c r="N79" s="79"/>
      <c r="O79" s="81"/>
    </row>
    <row r="80" spans="1:15" ht="23" x14ac:dyDescent="0.25">
      <c r="A80" s="101">
        <v>44153</v>
      </c>
      <c r="B80" s="83" t="s">
        <v>513</v>
      </c>
      <c r="C80" s="80" t="s">
        <v>390</v>
      </c>
      <c r="D80" s="98" t="s">
        <v>96</v>
      </c>
      <c r="E80" s="80" t="s">
        <v>535</v>
      </c>
      <c r="F80" s="79" t="s">
        <v>524</v>
      </c>
      <c r="G80" s="79" t="s">
        <v>536</v>
      </c>
      <c r="H80" s="81" t="s">
        <v>299</v>
      </c>
      <c r="I80" s="97" t="s">
        <v>420</v>
      </c>
      <c r="J80" s="81" t="s">
        <v>519</v>
      </c>
      <c r="K80" s="81"/>
      <c r="L80" s="97"/>
      <c r="M80" s="81"/>
      <c r="N80" s="79"/>
      <c r="O80" s="81"/>
    </row>
    <row r="81" spans="1:15" ht="23" hidden="1" x14ac:dyDescent="0.25">
      <c r="A81" s="101">
        <v>44153</v>
      </c>
      <c r="B81" s="83" t="s">
        <v>514</v>
      </c>
      <c r="C81" s="80" t="s">
        <v>389</v>
      </c>
      <c r="D81" s="98" t="s">
        <v>96</v>
      </c>
      <c r="E81" s="80" t="s">
        <v>537</v>
      </c>
      <c r="F81" s="79" t="s">
        <v>289</v>
      </c>
      <c r="G81" s="79" t="s">
        <v>538</v>
      </c>
      <c r="H81" s="81" t="s">
        <v>388</v>
      </c>
      <c r="I81" s="97" t="s">
        <v>84</v>
      </c>
      <c r="J81" s="81" t="s">
        <v>539</v>
      </c>
      <c r="K81" s="81" t="s">
        <v>352</v>
      </c>
      <c r="L81" s="97"/>
      <c r="M81" s="81"/>
      <c r="N81" s="79"/>
      <c r="O81" s="81"/>
    </row>
    <row r="82" spans="1:15" ht="23" x14ac:dyDescent="0.25">
      <c r="A82" s="101">
        <v>44153</v>
      </c>
      <c r="B82" s="83" t="s">
        <v>515</v>
      </c>
      <c r="C82" s="80" t="s">
        <v>390</v>
      </c>
      <c r="D82" s="98" t="s">
        <v>96</v>
      </c>
      <c r="E82" s="80" t="s">
        <v>540</v>
      </c>
      <c r="F82" s="79" t="s">
        <v>289</v>
      </c>
      <c r="G82" s="79" t="s">
        <v>541</v>
      </c>
      <c r="H82" s="81" t="s">
        <v>388</v>
      </c>
      <c r="I82" s="97" t="s">
        <v>420</v>
      </c>
      <c r="J82" s="81" t="s">
        <v>519</v>
      </c>
      <c r="K82" s="81"/>
      <c r="L82" s="96"/>
      <c r="M82" s="81"/>
      <c r="N82" s="79"/>
      <c r="O82" s="81"/>
    </row>
    <row r="83" spans="1:15" ht="34.5" x14ac:dyDescent="0.25">
      <c r="A83" s="101">
        <v>44153</v>
      </c>
      <c r="B83" s="83" t="s">
        <v>516</v>
      </c>
      <c r="C83" s="80" t="s">
        <v>390</v>
      </c>
      <c r="D83" s="98" t="s">
        <v>96</v>
      </c>
      <c r="E83" s="80" t="s">
        <v>542</v>
      </c>
      <c r="F83" s="79" t="s">
        <v>524</v>
      </c>
      <c r="G83" s="79" t="s">
        <v>543</v>
      </c>
      <c r="H83" s="81" t="s">
        <v>544</v>
      </c>
      <c r="I83" s="97" t="s">
        <v>420</v>
      </c>
      <c r="J83" s="81" t="s">
        <v>519</v>
      </c>
      <c r="K83" s="81"/>
      <c r="L83" s="96"/>
      <c r="M83" s="81"/>
      <c r="N83" s="79"/>
      <c r="O83" s="81"/>
    </row>
    <row r="84" spans="1:15" ht="57.5" x14ac:dyDescent="0.25">
      <c r="A84" s="101">
        <v>44153</v>
      </c>
      <c r="B84" s="83" t="s">
        <v>517</v>
      </c>
      <c r="C84" s="80" t="s">
        <v>154</v>
      </c>
      <c r="D84" s="98" t="s">
        <v>96</v>
      </c>
      <c r="E84" s="80" t="s">
        <v>518</v>
      </c>
      <c r="F84" s="79" t="s">
        <v>519</v>
      </c>
      <c r="G84" s="79" t="s">
        <v>520</v>
      </c>
      <c r="H84" s="81" t="s">
        <v>333</v>
      </c>
      <c r="I84" s="97" t="s">
        <v>420</v>
      </c>
      <c r="J84" s="81" t="s">
        <v>521</v>
      </c>
      <c r="K84" s="81"/>
      <c r="L84" s="96"/>
      <c r="M84" s="81"/>
      <c r="N84" s="79"/>
      <c r="O84" s="81"/>
    </row>
    <row r="85" spans="1:15" hidden="1" x14ac:dyDescent="0.35">
      <c r="A85" s="79"/>
      <c r="B85" s="80"/>
      <c r="C85" s="80"/>
      <c r="D85" s="98"/>
      <c r="E85" s="80"/>
      <c r="F85" s="79"/>
      <c r="G85" s="79"/>
      <c r="H85" s="81"/>
      <c r="I85" s="97"/>
      <c r="J85" s="81"/>
      <c r="K85" s="81"/>
      <c r="L85" s="96"/>
      <c r="M85" s="81"/>
      <c r="N85" s="79"/>
      <c r="O85" s="81"/>
    </row>
    <row r="86" spans="1:15" hidden="1" x14ac:dyDescent="0.35">
      <c r="A86" s="79"/>
      <c r="B86" s="80"/>
      <c r="C86" s="80"/>
      <c r="D86" s="98"/>
      <c r="E86" s="80"/>
      <c r="F86" s="79"/>
      <c r="G86" s="79"/>
      <c r="H86" s="81"/>
      <c r="I86" s="97"/>
      <c r="J86" s="81"/>
      <c r="K86" s="81"/>
      <c r="L86" s="96"/>
      <c r="M86" s="81"/>
      <c r="N86" s="79"/>
      <c r="O86" s="81"/>
    </row>
    <row r="87" spans="1:15" hidden="1" x14ac:dyDescent="0.35">
      <c r="A87" s="79"/>
      <c r="B87" s="80"/>
      <c r="C87" s="80"/>
      <c r="D87" s="98"/>
      <c r="E87" s="80"/>
      <c r="F87" s="79"/>
      <c r="G87" s="79"/>
      <c r="H87" s="81"/>
      <c r="I87" s="97"/>
      <c r="J87" s="81"/>
      <c r="K87" s="81"/>
      <c r="L87" s="96"/>
      <c r="M87" s="81"/>
      <c r="N87" s="79"/>
      <c r="O87" s="81"/>
    </row>
    <row r="88" spans="1:15" hidden="1" x14ac:dyDescent="0.35">
      <c r="A88" s="79"/>
      <c r="B88" s="80"/>
      <c r="C88" s="80"/>
      <c r="D88" s="98"/>
      <c r="E88" s="80"/>
      <c r="F88" s="79"/>
      <c r="G88" s="79"/>
      <c r="H88" s="81"/>
      <c r="I88" s="97"/>
      <c r="J88" s="81"/>
      <c r="K88" s="81"/>
      <c r="L88" s="96"/>
      <c r="M88" s="81"/>
      <c r="N88" s="79"/>
      <c r="O88" s="81"/>
    </row>
    <row r="89" spans="1:15" hidden="1" x14ac:dyDescent="0.35">
      <c r="A89" s="79"/>
      <c r="B89" s="80"/>
      <c r="C89" s="80"/>
      <c r="D89" s="98"/>
      <c r="E89" s="80"/>
      <c r="F89" s="79"/>
      <c r="G89" s="79"/>
      <c r="H89" s="81"/>
      <c r="I89" s="97"/>
      <c r="J89" s="81"/>
      <c r="K89" s="81"/>
      <c r="L89" s="96"/>
      <c r="M89" s="81"/>
      <c r="N89" s="79"/>
      <c r="O89" s="81"/>
    </row>
    <row r="90" spans="1:15" hidden="1" x14ac:dyDescent="0.35">
      <c r="A90" s="79"/>
      <c r="B90" s="80"/>
      <c r="C90" s="80"/>
      <c r="D90" s="98"/>
      <c r="E90" s="80"/>
      <c r="F90" s="79"/>
      <c r="G90" s="79"/>
      <c r="H90" s="81"/>
      <c r="I90" s="97"/>
      <c r="J90" s="81"/>
      <c r="K90" s="81"/>
      <c r="L90" s="96"/>
      <c r="M90" s="81"/>
      <c r="N90" s="79"/>
      <c r="O90" s="81"/>
    </row>
    <row r="91" spans="1:15" hidden="1" x14ac:dyDescent="0.35">
      <c r="A91" s="79"/>
      <c r="B91" s="80"/>
      <c r="C91" s="80"/>
      <c r="D91" s="98"/>
      <c r="E91" s="80"/>
      <c r="F91" s="79"/>
      <c r="G91" s="79"/>
      <c r="H91" s="81"/>
      <c r="I91" s="97"/>
      <c r="J91" s="81"/>
      <c r="K91" s="81"/>
      <c r="L91" s="96"/>
      <c r="M91" s="81"/>
      <c r="N91" s="79"/>
      <c r="O91" s="81"/>
    </row>
    <row r="92" spans="1:15" hidden="1" x14ac:dyDescent="0.35">
      <c r="A92" s="79"/>
      <c r="B92" s="80"/>
      <c r="C92" s="80"/>
      <c r="D92" s="98"/>
      <c r="E92" s="80"/>
      <c r="F92" s="79"/>
      <c r="G92" s="79"/>
      <c r="H92" s="81"/>
      <c r="I92" s="97"/>
      <c r="J92" s="81"/>
      <c r="K92" s="81"/>
      <c r="L92" s="96"/>
      <c r="M92" s="81"/>
      <c r="N92" s="79"/>
      <c r="O92" s="81"/>
    </row>
    <row r="93" spans="1:15" hidden="1" x14ac:dyDescent="0.35">
      <c r="A93" s="79"/>
      <c r="B93" s="80"/>
      <c r="C93" s="80"/>
      <c r="D93" s="98"/>
      <c r="E93" s="80"/>
      <c r="F93" s="79"/>
      <c r="G93" s="79"/>
      <c r="H93" s="81"/>
      <c r="I93" s="97"/>
      <c r="J93" s="81"/>
      <c r="K93" s="81"/>
      <c r="L93" s="96"/>
      <c r="M93" s="81"/>
      <c r="N93" s="79"/>
      <c r="O93" s="81"/>
    </row>
    <row r="94" spans="1:15" hidden="1" x14ac:dyDescent="0.35">
      <c r="A94" s="79"/>
      <c r="B94" s="80"/>
      <c r="C94" s="80"/>
      <c r="D94" s="98"/>
      <c r="E94" s="80"/>
      <c r="F94" s="79"/>
      <c r="G94" s="79"/>
      <c r="H94" s="81"/>
      <c r="I94" s="97"/>
      <c r="J94" s="81"/>
      <c r="K94" s="81"/>
      <c r="L94" s="96"/>
      <c r="M94" s="81"/>
      <c r="N94" s="79"/>
      <c r="O94" s="81"/>
    </row>
    <row r="95" spans="1:15" hidden="1" x14ac:dyDescent="0.35">
      <c r="A95" s="79"/>
      <c r="B95" s="80"/>
      <c r="C95" s="80"/>
      <c r="D95" s="98"/>
      <c r="E95" s="80"/>
      <c r="F95" s="79"/>
      <c r="G95" s="79"/>
      <c r="H95" s="81"/>
      <c r="I95" s="97"/>
      <c r="J95" s="81"/>
      <c r="K95" s="81"/>
      <c r="L95" s="96"/>
      <c r="M95" s="81"/>
      <c r="N95" s="79"/>
      <c r="O95" s="81"/>
    </row>
    <row r="96" spans="1:15" hidden="1" x14ac:dyDescent="0.35">
      <c r="A96" s="79"/>
      <c r="B96" s="80"/>
      <c r="C96" s="80"/>
      <c r="D96" s="98"/>
      <c r="E96" s="80"/>
      <c r="F96" s="79"/>
      <c r="G96" s="79"/>
      <c r="H96" s="81"/>
      <c r="I96" s="97"/>
      <c r="J96" s="81"/>
      <c r="K96" s="81"/>
      <c r="L96" s="96"/>
      <c r="M96" s="81"/>
      <c r="N96" s="79"/>
      <c r="O96" s="81"/>
    </row>
    <row r="97" spans="1:15" hidden="1" x14ac:dyDescent="0.35">
      <c r="A97" s="79"/>
      <c r="B97" s="80"/>
      <c r="C97" s="80"/>
      <c r="D97" s="98"/>
      <c r="E97" s="80"/>
      <c r="F97" s="79"/>
      <c r="G97" s="79"/>
      <c r="H97" s="81"/>
      <c r="I97" s="97"/>
      <c r="J97" s="81"/>
      <c r="K97" s="81"/>
      <c r="L97" s="96"/>
      <c r="M97" s="81"/>
      <c r="N97" s="79"/>
      <c r="O97" s="81"/>
    </row>
    <row r="98" spans="1:15" hidden="1" x14ac:dyDescent="0.35">
      <c r="A98" s="79"/>
      <c r="B98" s="80"/>
      <c r="C98" s="80"/>
      <c r="D98" s="98"/>
      <c r="E98" s="80"/>
      <c r="F98" s="79"/>
      <c r="G98" s="79"/>
      <c r="H98" s="81"/>
      <c r="I98" s="97"/>
      <c r="J98" s="81"/>
      <c r="K98" s="81"/>
      <c r="L98" s="96"/>
      <c r="M98" s="81"/>
      <c r="N98" s="79"/>
      <c r="O98" s="81"/>
    </row>
    <row r="99" spans="1:15" hidden="1" x14ac:dyDescent="0.35">
      <c r="A99" s="79"/>
      <c r="B99" s="80"/>
      <c r="C99" s="80"/>
      <c r="D99" s="98"/>
      <c r="E99" s="80"/>
      <c r="F99" s="79"/>
      <c r="G99" s="79"/>
      <c r="H99" s="81"/>
      <c r="I99" s="97"/>
      <c r="J99" s="81"/>
      <c r="K99" s="81"/>
      <c r="L99" s="96"/>
      <c r="M99" s="81"/>
      <c r="N99" s="79"/>
      <c r="O99" s="81"/>
    </row>
    <row r="100" spans="1:15" hidden="1" x14ac:dyDescent="0.35">
      <c r="A100" s="79"/>
      <c r="B100" s="80"/>
      <c r="C100" s="80"/>
      <c r="D100" s="98"/>
      <c r="E100" s="80"/>
      <c r="F100" s="79"/>
      <c r="G100" s="79"/>
      <c r="H100" s="81"/>
      <c r="I100" s="97"/>
      <c r="J100" s="81"/>
      <c r="K100" s="81"/>
      <c r="L100" s="96"/>
      <c r="M100" s="81"/>
      <c r="N100" s="79"/>
      <c r="O100" s="81"/>
    </row>
    <row r="101" spans="1:15" hidden="1" x14ac:dyDescent="0.35">
      <c r="A101" s="79"/>
      <c r="B101" s="80"/>
      <c r="C101" s="80"/>
      <c r="D101" s="98"/>
      <c r="E101" s="80"/>
      <c r="F101" s="79"/>
      <c r="G101" s="79"/>
      <c r="H101" s="81"/>
      <c r="I101" s="97"/>
      <c r="J101" s="81"/>
      <c r="K101" s="81"/>
      <c r="L101" s="96"/>
      <c r="M101" s="81"/>
      <c r="N101" s="79"/>
      <c r="O101" s="81"/>
    </row>
    <row r="102" spans="1:15" hidden="1" x14ac:dyDescent="0.35">
      <c r="A102" s="79"/>
      <c r="B102" s="80"/>
      <c r="C102" s="80"/>
      <c r="D102" s="98"/>
      <c r="E102" s="80"/>
      <c r="F102" s="79"/>
      <c r="G102" s="79"/>
      <c r="H102" s="81"/>
      <c r="I102" s="97"/>
      <c r="J102" s="81"/>
      <c r="K102" s="81"/>
      <c r="L102" s="96"/>
      <c r="M102" s="81"/>
      <c r="N102" s="79"/>
      <c r="O102" s="81"/>
    </row>
    <row r="103" spans="1:15" hidden="1" x14ac:dyDescent="0.35">
      <c r="A103" s="79"/>
      <c r="B103" s="80"/>
      <c r="C103" s="80"/>
      <c r="D103" s="98"/>
      <c r="E103" s="80"/>
      <c r="F103" s="79"/>
      <c r="G103" s="79"/>
      <c r="H103" s="81"/>
      <c r="I103" s="97"/>
      <c r="J103" s="81"/>
      <c r="K103" s="81"/>
      <c r="L103" s="96"/>
      <c r="M103" s="81"/>
      <c r="N103" s="79"/>
      <c r="O103" s="81"/>
    </row>
    <row r="104" spans="1:15" hidden="1" x14ac:dyDescent="0.35">
      <c r="A104" s="79"/>
      <c r="B104" s="80"/>
      <c r="C104" s="80"/>
      <c r="D104" s="98"/>
      <c r="E104" s="80"/>
      <c r="F104" s="79"/>
      <c r="G104" s="79"/>
      <c r="H104" s="81"/>
      <c r="I104" s="97"/>
      <c r="J104" s="81"/>
      <c r="K104" s="81"/>
      <c r="L104" s="96"/>
      <c r="M104" s="81"/>
      <c r="N104" s="79"/>
      <c r="O104" s="81"/>
    </row>
    <row r="105" spans="1:15" hidden="1" x14ac:dyDescent="0.35">
      <c r="A105" s="79"/>
      <c r="B105" s="80"/>
      <c r="C105" s="80"/>
      <c r="D105" s="98"/>
      <c r="E105" s="80"/>
      <c r="F105" s="79"/>
      <c r="G105" s="79"/>
      <c r="H105" s="81"/>
      <c r="I105" s="97"/>
      <c r="J105" s="81"/>
      <c r="K105" s="81"/>
      <c r="L105" s="96"/>
      <c r="M105" s="81"/>
      <c r="N105" s="79"/>
      <c r="O105" s="81"/>
    </row>
    <row r="106" spans="1:15" hidden="1" x14ac:dyDescent="0.35">
      <c r="A106" s="79"/>
      <c r="B106" s="80"/>
      <c r="C106" s="80"/>
      <c r="D106" s="98"/>
      <c r="E106" s="80"/>
      <c r="F106" s="79"/>
      <c r="G106" s="79"/>
      <c r="H106" s="81"/>
      <c r="I106" s="97"/>
      <c r="J106" s="81"/>
      <c r="K106" s="81"/>
      <c r="L106" s="96"/>
      <c r="M106" s="81"/>
      <c r="N106" s="79"/>
      <c r="O106" s="81"/>
    </row>
    <row r="107" spans="1:15" hidden="1" x14ac:dyDescent="0.35">
      <c r="A107" s="79"/>
      <c r="B107" s="80"/>
      <c r="C107" s="80"/>
      <c r="D107" s="98"/>
      <c r="E107" s="80"/>
      <c r="F107" s="79"/>
      <c r="G107" s="79"/>
      <c r="H107" s="81"/>
      <c r="I107" s="97"/>
      <c r="J107" s="81"/>
      <c r="K107" s="81"/>
      <c r="L107" s="96"/>
      <c r="M107" s="81"/>
      <c r="N107" s="79"/>
      <c r="O107" s="81"/>
    </row>
    <row r="108" spans="1:15" hidden="1" x14ac:dyDescent="0.35">
      <c r="A108" s="79"/>
      <c r="B108" s="80"/>
      <c r="C108" s="80"/>
      <c r="D108" s="98"/>
      <c r="E108" s="80"/>
      <c r="F108" s="79"/>
      <c r="G108" s="79"/>
      <c r="H108" s="81"/>
      <c r="I108" s="97"/>
      <c r="J108" s="81"/>
      <c r="K108" s="81"/>
      <c r="L108" s="96"/>
      <c r="M108" s="81"/>
      <c r="N108" s="79"/>
      <c r="O108" s="81"/>
    </row>
    <row r="109" spans="1:15" hidden="1" x14ac:dyDescent="0.35">
      <c r="A109" s="79"/>
      <c r="B109" s="80"/>
      <c r="C109" s="80"/>
      <c r="D109" s="98"/>
      <c r="E109" s="80"/>
      <c r="F109" s="79"/>
      <c r="G109" s="79"/>
      <c r="H109" s="81"/>
      <c r="I109" s="97"/>
      <c r="J109" s="81"/>
      <c r="K109" s="81"/>
      <c r="L109" s="96"/>
      <c r="M109" s="81"/>
      <c r="N109" s="79"/>
      <c r="O109" s="81"/>
    </row>
    <row r="110" spans="1:15" hidden="1" x14ac:dyDescent="0.35">
      <c r="A110" s="79"/>
      <c r="B110" s="80"/>
      <c r="C110" s="80"/>
      <c r="D110" s="98"/>
      <c r="E110" s="80"/>
      <c r="F110" s="79"/>
      <c r="G110" s="79"/>
      <c r="H110" s="81"/>
      <c r="I110" s="97"/>
      <c r="J110" s="81"/>
      <c r="K110" s="81"/>
      <c r="L110" s="96"/>
      <c r="M110" s="81"/>
      <c r="N110" s="79"/>
      <c r="O110" s="81"/>
    </row>
    <row r="111" spans="1:15" hidden="1" x14ac:dyDescent="0.35">
      <c r="A111" s="79"/>
      <c r="B111" s="80"/>
      <c r="C111" s="80"/>
      <c r="D111" s="98"/>
      <c r="E111" s="80"/>
      <c r="F111" s="79"/>
      <c r="G111" s="79"/>
      <c r="H111" s="81"/>
      <c r="I111" s="97"/>
      <c r="J111" s="81"/>
      <c r="K111" s="81"/>
      <c r="L111" s="96"/>
      <c r="M111" s="81"/>
      <c r="N111" s="79"/>
      <c r="O111" s="81"/>
    </row>
    <row r="112" spans="1:15" hidden="1" x14ac:dyDescent="0.35">
      <c r="A112" s="79"/>
      <c r="B112" s="80"/>
      <c r="C112" s="80"/>
      <c r="D112" s="98"/>
      <c r="E112" s="80"/>
      <c r="F112" s="79"/>
      <c r="G112" s="79"/>
      <c r="H112" s="81"/>
      <c r="I112" s="97"/>
      <c r="J112" s="81"/>
      <c r="K112" s="81"/>
      <c r="L112" s="96"/>
      <c r="M112" s="81"/>
      <c r="N112" s="79"/>
      <c r="O112" s="81"/>
    </row>
    <row r="113" spans="1:15" hidden="1" x14ac:dyDescent="0.35">
      <c r="A113" s="79"/>
      <c r="B113" s="80"/>
      <c r="C113" s="80"/>
      <c r="D113" s="98"/>
      <c r="E113" s="80"/>
      <c r="F113" s="79"/>
      <c r="G113" s="79"/>
      <c r="H113" s="81"/>
      <c r="I113" s="97"/>
      <c r="J113" s="81"/>
      <c r="K113" s="81"/>
      <c r="L113" s="96"/>
      <c r="M113" s="81"/>
      <c r="N113" s="79"/>
      <c r="O113" s="81"/>
    </row>
    <row r="114" spans="1:15" hidden="1" x14ac:dyDescent="0.35">
      <c r="A114" s="79"/>
      <c r="B114" s="80"/>
      <c r="C114" s="80"/>
      <c r="D114" s="98"/>
      <c r="E114" s="80"/>
      <c r="F114" s="79"/>
      <c r="G114" s="79"/>
      <c r="H114" s="81"/>
      <c r="I114" s="97"/>
      <c r="J114" s="81"/>
      <c r="K114" s="81"/>
      <c r="L114" s="96"/>
      <c r="M114" s="81"/>
      <c r="N114" s="79"/>
      <c r="O114" s="81"/>
    </row>
    <row r="115" spans="1:15" hidden="1" x14ac:dyDescent="0.35">
      <c r="A115" s="79"/>
      <c r="B115" s="80"/>
      <c r="C115" s="80"/>
      <c r="D115" s="98"/>
      <c r="E115" s="80"/>
      <c r="F115" s="79"/>
      <c r="G115" s="79"/>
      <c r="H115" s="81"/>
      <c r="I115" s="97"/>
      <c r="J115" s="81"/>
      <c r="K115" s="81"/>
      <c r="L115" s="96"/>
      <c r="M115" s="81"/>
      <c r="N115" s="79"/>
      <c r="O115" s="81"/>
    </row>
    <row r="116" spans="1:15" hidden="1" x14ac:dyDescent="0.35">
      <c r="A116" s="79"/>
      <c r="B116" s="80"/>
      <c r="C116" s="80"/>
      <c r="D116" s="98"/>
      <c r="E116" s="80"/>
      <c r="F116" s="79"/>
      <c r="G116" s="79"/>
      <c r="H116" s="81"/>
      <c r="I116" s="97"/>
      <c r="J116" s="81"/>
      <c r="K116" s="81"/>
      <c r="L116" s="96"/>
      <c r="M116" s="81"/>
      <c r="N116" s="79"/>
      <c r="O116" s="81"/>
    </row>
    <row r="117" spans="1:15" hidden="1" x14ac:dyDescent="0.35">
      <c r="A117" s="79"/>
      <c r="B117" s="80"/>
      <c r="C117" s="80"/>
      <c r="D117" s="98"/>
      <c r="E117" s="80"/>
      <c r="F117" s="79"/>
      <c r="G117" s="79"/>
      <c r="H117" s="81"/>
      <c r="I117" s="97"/>
      <c r="J117" s="81"/>
      <c r="K117" s="81"/>
      <c r="L117" s="96"/>
      <c r="M117" s="81"/>
      <c r="N117" s="79"/>
      <c r="O117" s="81"/>
    </row>
    <row r="118" spans="1:15" hidden="1" x14ac:dyDescent="0.35">
      <c r="A118" s="79"/>
      <c r="B118" s="80"/>
      <c r="C118" s="80"/>
      <c r="D118" s="98"/>
      <c r="E118" s="80"/>
      <c r="F118" s="79"/>
      <c r="G118" s="79"/>
      <c r="H118" s="81"/>
      <c r="I118" s="97"/>
      <c r="J118" s="81"/>
      <c r="K118" s="81"/>
      <c r="L118" s="96"/>
      <c r="M118" s="81"/>
      <c r="N118" s="79"/>
      <c r="O118" s="81"/>
    </row>
    <row r="119" spans="1:15" hidden="1" x14ac:dyDescent="0.35">
      <c r="A119" s="79"/>
      <c r="B119" s="80"/>
      <c r="C119" s="80"/>
      <c r="D119" s="98"/>
      <c r="E119" s="80"/>
      <c r="F119" s="79"/>
      <c r="G119" s="79"/>
      <c r="H119" s="81"/>
      <c r="I119" s="97"/>
      <c r="J119" s="81"/>
      <c r="K119" s="81"/>
      <c r="L119" s="96"/>
      <c r="M119" s="81"/>
      <c r="N119" s="79"/>
      <c r="O119" s="81"/>
    </row>
    <row r="120" spans="1:15" hidden="1" x14ac:dyDescent="0.35">
      <c r="A120" s="79"/>
      <c r="B120" s="80"/>
      <c r="C120" s="80"/>
      <c r="D120" s="98"/>
      <c r="E120" s="80"/>
      <c r="F120" s="79"/>
      <c r="G120" s="79"/>
      <c r="H120" s="81"/>
      <c r="I120" s="97"/>
      <c r="J120" s="81"/>
      <c r="K120" s="81"/>
      <c r="L120" s="96"/>
      <c r="M120" s="81"/>
      <c r="N120" s="79"/>
      <c r="O120" s="81"/>
    </row>
    <row r="121" spans="1:15" hidden="1" x14ac:dyDescent="0.35">
      <c r="A121" s="79"/>
      <c r="B121" s="80"/>
      <c r="C121" s="80"/>
      <c r="D121" s="98"/>
      <c r="E121" s="80"/>
      <c r="F121" s="79"/>
      <c r="G121" s="79"/>
      <c r="H121" s="81"/>
      <c r="I121" s="97"/>
      <c r="J121" s="81"/>
      <c r="K121" s="81"/>
      <c r="L121" s="96"/>
      <c r="M121" s="81"/>
      <c r="N121" s="79"/>
      <c r="O121" s="81"/>
    </row>
    <row r="122" spans="1:15" hidden="1" x14ac:dyDescent="0.35">
      <c r="A122" s="79"/>
      <c r="B122" s="80"/>
      <c r="C122" s="80"/>
      <c r="D122" s="98"/>
      <c r="E122" s="80"/>
      <c r="F122" s="79"/>
      <c r="G122" s="79"/>
      <c r="H122" s="81"/>
      <c r="I122" s="97"/>
      <c r="J122" s="81"/>
      <c r="K122" s="81"/>
      <c r="L122" s="96"/>
      <c r="M122" s="81"/>
      <c r="N122" s="79"/>
      <c r="O122" s="81"/>
    </row>
    <row r="123" spans="1:15" hidden="1" x14ac:dyDescent="0.35">
      <c r="A123" s="79"/>
      <c r="B123" s="80"/>
      <c r="C123" s="80"/>
      <c r="D123" s="98"/>
      <c r="E123" s="80"/>
      <c r="F123" s="79"/>
      <c r="G123" s="79"/>
      <c r="H123" s="81"/>
      <c r="I123" s="97"/>
      <c r="J123" s="81"/>
      <c r="K123" s="81"/>
      <c r="L123" s="96"/>
      <c r="M123" s="81"/>
      <c r="N123" s="79"/>
      <c r="O123" s="81"/>
    </row>
    <row r="124" spans="1:15" hidden="1" x14ac:dyDescent="0.35">
      <c r="A124" s="79"/>
      <c r="B124" s="80"/>
      <c r="C124" s="80"/>
      <c r="D124" s="98"/>
      <c r="E124" s="80"/>
      <c r="F124" s="79"/>
      <c r="G124" s="79"/>
      <c r="H124" s="81"/>
      <c r="I124" s="97"/>
      <c r="J124" s="81"/>
      <c r="K124" s="81"/>
      <c r="L124" s="96"/>
      <c r="M124" s="81"/>
      <c r="N124" s="79"/>
      <c r="O124" s="81"/>
    </row>
    <row r="125" spans="1:15" hidden="1" x14ac:dyDescent="0.35">
      <c r="A125" s="79"/>
      <c r="B125" s="80"/>
      <c r="C125" s="80"/>
      <c r="D125" s="98"/>
      <c r="E125" s="80"/>
      <c r="F125" s="79"/>
      <c r="G125" s="79"/>
      <c r="H125" s="81"/>
      <c r="I125" s="97"/>
      <c r="J125" s="81"/>
      <c r="K125" s="81"/>
      <c r="L125" s="96"/>
      <c r="M125" s="81"/>
      <c r="N125" s="79"/>
      <c r="O125" s="81"/>
    </row>
    <row r="126" spans="1:15" hidden="1" x14ac:dyDescent="0.35">
      <c r="A126" s="79"/>
      <c r="B126" s="80"/>
      <c r="C126" s="80"/>
      <c r="D126" s="98"/>
      <c r="E126" s="80"/>
      <c r="F126" s="79"/>
      <c r="G126" s="79"/>
      <c r="H126" s="81"/>
      <c r="I126" s="97"/>
      <c r="J126" s="81"/>
      <c r="K126" s="81"/>
      <c r="L126" s="96"/>
      <c r="M126" s="81"/>
      <c r="N126" s="79"/>
      <c r="O126" s="81"/>
    </row>
    <row r="127" spans="1:15" hidden="1" x14ac:dyDescent="0.35">
      <c r="A127" s="79"/>
      <c r="B127" s="80"/>
      <c r="C127" s="80"/>
      <c r="D127" s="98"/>
      <c r="E127" s="80"/>
      <c r="F127" s="79"/>
      <c r="G127" s="79"/>
      <c r="H127" s="81"/>
      <c r="I127" s="97"/>
      <c r="J127" s="81"/>
      <c r="K127" s="81"/>
      <c r="L127" s="96"/>
      <c r="M127" s="81"/>
      <c r="N127" s="79"/>
      <c r="O127" s="81"/>
    </row>
    <row r="128" spans="1:15" hidden="1" x14ac:dyDescent="0.35">
      <c r="A128" s="79"/>
      <c r="B128" s="80"/>
      <c r="C128" s="80"/>
      <c r="D128" s="98"/>
      <c r="E128" s="80"/>
      <c r="F128" s="79"/>
      <c r="G128" s="79"/>
      <c r="H128" s="81"/>
      <c r="I128" s="97"/>
      <c r="J128" s="81"/>
      <c r="K128" s="81"/>
      <c r="L128" s="96"/>
      <c r="M128" s="81"/>
      <c r="N128" s="79"/>
      <c r="O128" s="81"/>
    </row>
    <row r="129" spans="1:15" hidden="1" x14ac:dyDescent="0.35">
      <c r="A129" s="79"/>
      <c r="B129" s="80"/>
      <c r="C129" s="80"/>
      <c r="D129" s="98"/>
      <c r="E129" s="80"/>
      <c r="F129" s="79"/>
      <c r="G129" s="79"/>
      <c r="H129" s="81"/>
      <c r="I129" s="97"/>
      <c r="J129" s="81"/>
      <c r="K129" s="81"/>
      <c r="L129" s="96"/>
      <c r="M129" s="81"/>
      <c r="N129" s="79"/>
      <c r="O129" s="81"/>
    </row>
    <row r="130" spans="1:15" hidden="1" x14ac:dyDescent="0.35">
      <c r="A130" s="79"/>
      <c r="B130" s="80"/>
      <c r="C130" s="80"/>
      <c r="D130" s="98"/>
      <c r="E130" s="80"/>
      <c r="F130" s="79"/>
      <c r="G130" s="79"/>
      <c r="H130" s="81"/>
      <c r="I130" s="97"/>
      <c r="J130" s="81"/>
      <c r="K130" s="81"/>
      <c r="L130" s="96"/>
      <c r="M130" s="81"/>
      <c r="N130" s="79"/>
      <c r="O130" s="81"/>
    </row>
    <row r="131" spans="1:15" hidden="1" x14ac:dyDescent="0.35">
      <c r="A131" s="79"/>
      <c r="B131" s="80"/>
      <c r="C131" s="80"/>
      <c r="D131" s="98"/>
      <c r="E131" s="80"/>
      <c r="F131" s="79"/>
      <c r="G131" s="79"/>
      <c r="H131" s="81"/>
      <c r="I131" s="97"/>
      <c r="J131" s="81"/>
      <c r="K131" s="81"/>
      <c r="L131" s="96"/>
      <c r="M131" s="81"/>
      <c r="N131" s="79"/>
      <c r="O131" s="81"/>
    </row>
    <row r="132" spans="1:15" hidden="1" x14ac:dyDescent="0.35">
      <c r="A132" s="79"/>
      <c r="B132" s="80"/>
      <c r="C132" s="80"/>
      <c r="D132" s="80"/>
      <c r="E132" s="80"/>
      <c r="F132" s="79"/>
      <c r="G132" s="79"/>
      <c r="H132" s="81"/>
      <c r="I132" s="97"/>
      <c r="J132" s="81"/>
      <c r="K132" s="81"/>
      <c r="L132" s="96"/>
      <c r="M132" s="81"/>
      <c r="N132" s="79"/>
      <c r="O132" s="81"/>
    </row>
    <row r="133" spans="1:15" hidden="1" x14ac:dyDescent="0.35">
      <c r="A133" s="79"/>
      <c r="B133" s="80"/>
      <c r="C133" s="80"/>
      <c r="D133" s="80"/>
      <c r="E133" s="80"/>
      <c r="F133" s="79"/>
      <c r="G133" s="79"/>
      <c r="H133" s="81"/>
      <c r="I133" s="97"/>
      <c r="J133" s="81"/>
      <c r="K133" s="81"/>
      <c r="L133" s="96"/>
      <c r="M133" s="81"/>
      <c r="N133" s="79"/>
      <c r="O133" s="81"/>
    </row>
    <row r="134" spans="1:15" hidden="1" x14ac:dyDescent="0.35">
      <c r="A134" s="79"/>
      <c r="B134" s="80"/>
      <c r="C134" s="80"/>
      <c r="D134" s="80"/>
      <c r="E134" s="80"/>
      <c r="F134" s="79"/>
      <c r="G134" s="79"/>
      <c r="H134" s="81"/>
      <c r="I134" s="97"/>
      <c r="J134" s="81"/>
      <c r="K134" s="81"/>
      <c r="L134" s="96"/>
      <c r="M134" s="81"/>
      <c r="N134" s="79"/>
      <c r="O134" s="81"/>
    </row>
    <row r="135" spans="1:15" hidden="1" x14ac:dyDescent="0.35">
      <c r="A135" s="79"/>
      <c r="B135" s="80"/>
      <c r="C135" s="80"/>
      <c r="D135" s="80"/>
      <c r="E135" s="80"/>
      <c r="F135" s="79"/>
      <c r="G135" s="79"/>
      <c r="H135" s="81"/>
      <c r="I135" s="97"/>
      <c r="J135" s="81"/>
      <c r="K135" s="81"/>
      <c r="L135" s="96"/>
      <c r="M135" s="81"/>
      <c r="N135" s="79"/>
      <c r="O135" s="81"/>
    </row>
    <row r="136" spans="1:15" hidden="1" x14ac:dyDescent="0.35">
      <c r="A136" s="79"/>
      <c r="B136" s="80"/>
      <c r="C136" s="80"/>
      <c r="D136" s="80"/>
      <c r="E136" s="80"/>
      <c r="F136" s="79"/>
      <c r="G136" s="79"/>
      <c r="H136" s="81"/>
      <c r="I136" s="97"/>
      <c r="J136" s="81"/>
      <c r="K136" s="81"/>
      <c r="L136" s="96"/>
      <c r="M136" s="81"/>
      <c r="N136" s="79"/>
      <c r="O136" s="81"/>
    </row>
    <row r="137" spans="1:15" hidden="1" x14ac:dyDescent="0.35">
      <c r="A137" s="79"/>
      <c r="B137" s="80"/>
      <c r="C137" s="80"/>
      <c r="D137" s="80"/>
      <c r="E137" s="80"/>
      <c r="F137" s="79"/>
      <c r="G137" s="79"/>
      <c r="H137" s="81"/>
      <c r="I137" s="97"/>
      <c r="J137" s="81"/>
      <c r="K137" s="81"/>
      <c r="L137" s="96"/>
      <c r="M137" s="81"/>
      <c r="N137" s="79"/>
      <c r="O137" s="81"/>
    </row>
    <row r="138" spans="1:15" hidden="1" x14ac:dyDescent="0.35">
      <c r="A138" s="79"/>
      <c r="B138" s="80"/>
      <c r="C138" s="80"/>
      <c r="D138" s="80"/>
      <c r="E138" s="80"/>
      <c r="F138" s="79"/>
      <c r="G138" s="79"/>
      <c r="H138" s="81"/>
      <c r="I138" s="97"/>
      <c r="J138" s="81"/>
      <c r="K138" s="81"/>
      <c r="L138" s="96"/>
      <c r="M138" s="81"/>
      <c r="N138" s="79"/>
      <c r="O138" s="81"/>
    </row>
    <row r="139" spans="1:15" hidden="1" x14ac:dyDescent="0.35">
      <c r="A139" s="79"/>
      <c r="B139" s="80"/>
      <c r="C139" s="80"/>
      <c r="D139" s="80"/>
      <c r="E139" s="80"/>
      <c r="F139" s="79"/>
      <c r="G139" s="79"/>
      <c r="H139" s="81"/>
      <c r="I139" s="97"/>
      <c r="J139" s="81"/>
      <c r="K139" s="81"/>
      <c r="L139" s="96"/>
      <c r="M139" s="81"/>
      <c r="N139" s="79"/>
      <c r="O139" s="81"/>
    </row>
    <row r="140" spans="1:15" hidden="1" x14ac:dyDescent="0.35">
      <c r="A140" s="79"/>
      <c r="B140" s="80"/>
      <c r="C140" s="80"/>
      <c r="D140" s="80"/>
      <c r="E140" s="80"/>
      <c r="F140" s="79"/>
      <c r="G140" s="79"/>
      <c r="H140" s="81"/>
      <c r="I140" s="97"/>
      <c r="J140" s="81"/>
      <c r="K140" s="81"/>
      <c r="L140" s="96"/>
      <c r="M140" s="81"/>
      <c r="N140" s="79"/>
      <c r="O140" s="81"/>
    </row>
    <row r="141" spans="1:15" hidden="1" x14ac:dyDescent="0.35">
      <c r="A141" s="79"/>
      <c r="B141" s="80"/>
      <c r="C141" s="80"/>
      <c r="D141" s="80"/>
      <c r="E141" s="80"/>
      <c r="F141" s="79"/>
      <c r="G141" s="79"/>
      <c r="H141" s="81"/>
      <c r="I141" s="97"/>
      <c r="J141" s="81"/>
      <c r="K141" s="81"/>
      <c r="L141" s="96"/>
      <c r="M141" s="81"/>
      <c r="N141" s="79"/>
      <c r="O141" s="81"/>
    </row>
    <row r="142" spans="1:15" hidden="1" x14ac:dyDescent="0.35">
      <c r="A142" s="79"/>
      <c r="B142" s="80"/>
      <c r="C142" s="80"/>
      <c r="D142" s="80"/>
      <c r="E142" s="80"/>
      <c r="F142" s="79"/>
      <c r="G142" s="79"/>
      <c r="H142" s="81"/>
      <c r="I142" s="97"/>
      <c r="J142" s="81"/>
      <c r="K142" s="81"/>
      <c r="L142" s="96"/>
      <c r="M142" s="81"/>
      <c r="N142" s="79"/>
      <c r="O142" s="81"/>
    </row>
    <row r="143" spans="1:15" hidden="1" x14ac:dyDescent="0.35">
      <c r="A143" s="79"/>
      <c r="B143" s="80"/>
      <c r="C143" s="80"/>
      <c r="D143" s="80"/>
      <c r="E143" s="80"/>
      <c r="F143" s="79"/>
      <c r="G143" s="79"/>
      <c r="H143" s="81"/>
      <c r="I143" s="97"/>
      <c r="J143" s="81"/>
      <c r="K143" s="81"/>
      <c r="L143" s="96"/>
      <c r="M143" s="81"/>
      <c r="N143" s="79"/>
      <c r="O143" s="81"/>
    </row>
    <row r="144" spans="1:15" hidden="1" x14ac:dyDescent="0.35">
      <c r="A144" s="79"/>
      <c r="B144" s="80"/>
      <c r="C144" s="80"/>
      <c r="D144" s="80"/>
      <c r="E144" s="80"/>
      <c r="F144" s="79"/>
      <c r="G144" s="79"/>
      <c r="H144" s="81"/>
      <c r="I144" s="97"/>
      <c r="J144" s="81"/>
      <c r="K144" s="81"/>
      <c r="L144" s="96"/>
      <c r="M144" s="81"/>
      <c r="N144" s="79"/>
      <c r="O144" s="81"/>
    </row>
    <row r="145" spans="1:15" hidden="1" x14ac:dyDescent="0.35">
      <c r="A145" s="79"/>
      <c r="B145" s="80"/>
      <c r="C145" s="80"/>
      <c r="D145" s="80"/>
      <c r="E145" s="80"/>
      <c r="F145" s="79"/>
      <c r="G145" s="79"/>
      <c r="H145" s="81"/>
      <c r="I145" s="97"/>
      <c r="J145" s="81"/>
      <c r="K145" s="81"/>
      <c r="L145" s="96"/>
      <c r="M145" s="81"/>
      <c r="N145" s="79"/>
      <c r="O145" s="81"/>
    </row>
    <row r="146" spans="1:15" hidden="1" x14ac:dyDescent="0.35">
      <c r="A146" s="79"/>
      <c r="B146" s="80"/>
      <c r="C146" s="80"/>
      <c r="D146" s="80"/>
      <c r="E146" s="80"/>
      <c r="F146" s="79"/>
      <c r="G146" s="79"/>
      <c r="H146" s="81"/>
      <c r="I146" s="97"/>
      <c r="J146" s="81"/>
      <c r="K146" s="81"/>
      <c r="L146" s="96"/>
      <c r="M146" s="81"/>
      <c r="N146" s="79"/>
      <c r="O146" s="81"/>
    </row>
    <row r="147" spans="1:15" hidden="1" x14ac:dyDescent="0.35">
      <c r="A147" s="79"/>
      <c r="B147" s="80"/>
      <c r="C147" s="80"/>
      <c r="D147" s="80"/>
      <c r="E147" s="80"/>
      <c r="F147" s="79"/>
      <c r="G147" s="79"/>
      <c r="H147" s="81"/>
      <c r="I147" s="97"/>
      <c r="J147" s="81"/>
      <c r="K147" s="81"/>
      <c r="L147" s="96"/>
      <c r="M147" s="81"/>
      <c r="N147" s="79"/>
      <c r="O147" s="81"/>
    </row>
    <row r="148" spans="1:15" hidden="1" x14ac:dyDescent="0.35">
      <c r="A148" s="79"/>
      <c r="B148" s="80"/>
      <c r="C148" s="80"/>
      <c r="D148" s="80"/>
      <c r="E148" s="80"/>
      <c r="F148" s="79"/>
      <c r="G148" s="79"/>
      <c r="H148" s="81"/>
      <c r="I148" s="97"/>
      <c r="J148" s="81"/>
      <c r="K148" s="81"/>
      <c r="L148" s="96"/>
      <c r="M148" s="81"/>
      <c r="N148" s="79"/>
      <c r="O148" s="81"/>
    </row>
    <row r="149" spans="1:15" hidden="1" x14ac:dyDescent="0.35">
      <c r="A149" s="79"/>
      <c r="B149" s="80"/>
      <c r="C149" s="80"/>
      <c r="D149" s="80"/>
      <c r="E149" s="80"/>
      <c r="F149" s="79"/>
      <c r="G149" s="79"/>
      <c r="H149" s="81"/>
      <c r="I149" s="97"/>
      <c r="J149" s="81"/>
      <c r="K149" s="81"/>
      <c r="L149" s="96"/>
      <c r="M149" s="81"/>
      <c r="N149" s="79"/>
      <c r="O149" s="81"/>
    </row>
    <row r="150" spans="1:15" hidden="1" x14ac:dyDescent="0.35">
      <c r="A150" s="79"/>
      <c r="B150" s="80"/>
      <c r="C150" s="80"/>
      <c r="D150" s="80"/>
      <c r="E150" s="80"/>
      <c r="F150" s="79"/>
      <c r="G150" s="79"/>
      <c r="H150" s="81"/>
      <c r="I150" s="97"/>
      <c r="J150" s="81"/>
      <c r="K150" s="81"/>
      <c r="L150" s="96"/>
      <c r="M150" s="81"/>
      <c r="N150" s="79"/>
      <c r="O150" s="81"/>
    </row>
    <row r="151" spans="1:15" hidden="1" x14ac:dyDescent="0.35">
      <c r="A151" s="79"/>
      <c r="B151" s="80"/>
      <c r="C151" s="80"/>
      <c r="D151" s="80"/>
      <c r="E151" s="80"/>
      <c r="F151" s="79"/>
      <c r="G151" s="79"/>
      <c r="H151" s="81"/>
      <c r="I151" s="97"/>
      <c r="J151" s="81"/>
      <c r="K151" s="81"/>
      <c r="L151" s="96"/>
      <c r="M151" s="81"/>
      <c r="N151" s="79"/>
      <c r="O151" s="81"/>
    </row>
    <row r="152" spans="1:15" hidden="1" x14ac:dyDescent="0.35">
      <c r="A152" s="79"/>
      <c r="B152" s="80"/>
      <c r="C152" s="80"/>
      <c r="D152" s="80"/>
      <c r="E152" s="80"/>
      <c r="F152" s="79"/>
      <c r="G152" s="79"/>
      <c r="H152" s="81"/>
      <c r="I152" s="97"/>
      <c r="J152" s="81"/>
      <c r="K152" s="81"/>
      <c r="L152" s="96"/>
      <c r="M152" s="81"/>
      <c r="N152" s="79"/>
      <c r="O152" s="81"/>
    </row>
    <row r="153" spans="1:15" hidden="1" x14ac:dyDescent="0.35">
      <c r="A153" s="79"/>
      <c r="B153" s="80"/>
      <c r="C153" s="80"/>
      <c r="D153" s="80"/>
      <c r="E153" s="80"/>
      <c r="F153" s="79"/>
      <c r="G153" s="79"/>
      <c r="H153" s="81"/>
      <c r="I153" s="97"/>
      <c r="J153" s="81"/>
      <c r="K153" s="81"/>
      <c r="L153" s="96"/>
      <c r="M153" s="81"/>
      <c r="N153" s="79"/>
      <c r="O153" s="81"/>
    </row>
    <row r="154" spans="1:15" hidden="1" x14ac:dyDescent="0.35">
      <c r="A154" s="79"/>
      <c r="B154" s="80"/>
      <c r="C154" s="80"/>
      <c r="D154" s="80"/>
      <c r="E154" s="80"/>
      <c r="F154" s="79"/>
      <c r="G154" s="79"/>
      <c r="H154" s="81"/>
      <c r="I154" s="97"/>
      <c r="J154" s="81"/>
      <c r="K154" s="81"/>
      <c r="L154" s="96"/>
      <c r="M154" s="81"/>
      <c r="N154" s="79"/>
      <c r="O154" s="81"/>
    </row>
    <row r="155" spans="1:15" hidden="1" x14ac:dyDescent="0.35">
      <c r="A155" s="79"/>
      <c r="B155" s="80"/>
      <c r="C155" s="80"/>
      <c r="D155" s="80"/>
      <c r="E155" s="80"/>
      <c r="F155" s="79"/>
      <c r="G155" s="79"/>
      <c r="H155" s="81"/>
      <c r="I155" s="97"/>
      <c r="J155" s="81"/>
      <c r="K155" s="81"/>
      <c r="L155" s="96"/>
      <c r="M155" s="81"/>
      <c r="N155" s="79"/>
      <c r="O155" s="81"/>
    </row>
    <row r="156" spans="1:15" hidden="1" x14ac:dyDescent="0.35">
      <c r="A156" s="79"/>
      <c r="B156" s="80"/>
      <c r="C156" s="80"/>
      <c r="D156" s="80"/>
      <c r="E156" s="80"/>
      <c r="F156" s="79"/>
      <c r="G156" s="79"/>
      <c r="H156" s="81"/>
      <c r="I156" s="97"/>
      <c r="J156" s="81"/>
      <c r="K156" s="81"/>
      <c r="L156" s="96"/>
      <c r="M156" s="81"/>
      <c r="N156" s="79"/>
      <c r="O156" s="81"/>
    </row>
    <row r="157" spans="1:15" hidden="1" x14ac:dyDescent="0.35">
      <c r="A157" s="79"/>
      <c r="B157" s="80"/>
      <c r="C157" s="80"/>
      <c r="D157" s="80"/>
      <c r="E157" s="80"/>
      <c r="F157" s="79"/>
      <c r="G157" s="79"/>
      <c r="H157" s="81"/>
      <c r="I157" s="97"/>
      <c r="J157" s="81"/>
      <c r="K157" s="81"/>
      <c r="L157" s="96"/>
      <c r="M157" s="81"/>
      <c r="N157" s="79"/>
      <c r="O157" s="81"/>
    </row>
    <row r="158" spans="1:15" hidden="1" x14ac:dyDescent="0.35">
      <c r="A158" s="79"/>
      <c r="B158" s="80"/>
      <c r="C158" s="80"/>
      <c r="D158" s="80"/>
      <c r="E158" s="80"/>
      <c r="F158" s="79"/>
      <c r="G158" s="79"/>
      <c r="H158" s="81"/>
      <c r="I158" s="97"/>
      <c r="J158" s="81"/>
      <c r="K158" s="81"/>
      <c r="L158" s="96"/>
      <c r="M158" s="81"/>
      <c r="N158" s="79"/>
      <c r="O158" s="81"/>
    </row>
    <row r="159" spans="1:15" hidden="1" x14ac:dyDescent="0.35">
      <c r="A159" s="79"/>
      <c r="B159" s="80"/>
      <c r="C159" s="80"/>
      <c r="D159" s="80"/>
      <c r="E159" s="80"/>
      <c r="F159" s="79"/>
      <c r="G159" s="79"/>
      <c r="H159" s="81"/>
      <c r="I159" s="97"/>
      <c r="J159" s="81"/>
      <c r="K159" s="81"/>
      <c r="L159" s="96"/>
      <c r="M159" s="81"/>
      <c r="N159" s="79"/>
      <c r="O159" s="81"/>
    </row>
    <row r="160" spans="1:15" hidden="1" x14ac:dyDescent="0.35">
      <c r="A160" s="79"/>
      <c r="B160" s="80"/>
      <c r="C160" s="80"/>
      <c r="D160" s="80"/>
      <c r="E160" s="80"/>
      <c r="F160" s="79"/>
      <c r="G160" s="79"/>
      <c r="H160" s="81"/>
      <c r="I160" s="97"/>
      <c r="J160" s="81"/>
      <c r="K160" s="81"/>
      <c r="L160" s="96"/>
      <c r="M160" s="81"/>
      <c r="N160" s="79"/>
      <c r="O160" s="81"/>
    </row>
    <row r="161" spans="1:15" hidden="1" x14ac:dyDescent="0.35">
      <c r="A161" s="79"/>
      <c r="B161" s="80"/>
      <c r="C161" s="80"/>
      <c r="D161" s="80"/>
      <c r="E161" s="80"/>
      <c r="F161" s="79"/>
      <c r="G161" s="79"/>
      <c r="H161" s="81"/>
      <c r="I161" s="97"/>
      <c r="J161" s="81"/>
      <c r="K161" s="81"/>
      <c r="L161" s="96"/>
      <c r="M161" s="81"/>
      <c r="N161" s="79"/>
      <c r="O161" s="81"/>
    </row>
    <row r="162" spans="1:15" hidden="1" x14ac:dyDescent="0.35">
      <c r="A162" s="79"/>
      <c r="B162" s="80"/>
      <c r="C162" s="80"/>
      <c r="D162" s="80"/>
      <c r="E162" s="80"/>
      <c r="F162" s="79"/>
      <c r="G162" s="79"/>
      <c r="H162" s="81"/>
      <c r="I162" s="97"/>
      <c r="J162" s="81"/>
      <c r="K162" s="81"/>
      <c r="L162" s="96"/>
      <c r="M162" s="81"/>
      <c r="N162" s="79"/>
      <c r="O162" s="81"/>
    </row>
    <row r="163" spans="1:15" hidden="1" x14ac:dyDescent="0.35">
      <c r="A163" s="79"/>
      <c r="B163" s="80"/>
      <c r="C163" s="80"/>
      <c r="D163" s="80"/>
      <c r="E163" s="80"/>
      <c r="F163" s="79"/>
      <c r="G163" s="79"/>
      <c r="H163" s="81"/>
      <c r="I163" s="97"/>
      <c r="J163" s="81"/>
      <c r="K163" s="81"/>
      <c r="L163" s="96"/>
      <c r="M163" s="81"/>
      <c r="N163" s="79"/>
      <c r="O163" s="81"/>
    </row>
    <row r="164" spans="1:15" hidden="1" x14ac:dyDescent="0.35">
      <c r="A164" s="79"/>
      <c r="B164" s="80"/>
      <c r="C164" s="80"/>
      <c r="D164" s="80"/>
      <c r="E164" s="80"/>
      <c r="F164" s="79"/>
      <c r="G164" s="79"/>
      <c r="H164" s="81"/>
      <c r="I164" s="97"/>
      <c r="J164" s="81"/>
      <c r="K164" s="81"/>
      <c r="L164" s="96"/>
      <c r="M164" s="81"/>
      <c r="N164" s="79"/>
      <c r="O164" s="81"/>
    </row>
    <row r="165" spans="1:15" hidden="1" x14ac:dyDescent="0.35">
      <c r="A165" s="79"/>
      <c r="B165" s="80"/>
      <c r="C165" s="80"/>
      <c r="D165" s="80"/>
      <c r="E165" s="80"/>
      <c r="F165" s="79"/>
      <c r="G165" s="79"/>
      <c r="H165" s="81"/>
      <c r="I165" s="97"/>
      <c r="J165" s="81"/>
      <c r="K165" s="81"/>
      <c r="L165" s="96"/>
      <c r="M165" s="81"/>
      <c r="N165" s="79"/>
      <c r="O165" s="81"/>
    </row>
    <row r="166" spans="1:15" hidden="1" x14ac:dyDescent="0.35">
      <c r="A166" s="79"/>
      <c r="B166" s="80"/>
      <c r="C166" s="80"/>
      <c r="D166" s="80"/>
      <c r="E166" s="80"/>
      <c r="F166" s="79"/>
      <c r="G166" s="79"/>
      <c r="H166" s="81"/>
      <c r="I166" s="97"/>
      <c r="J166" s="81"/>
      <c r="K166" s="81"/>
      <c r="L166" s="96"/>
      <c r="M166" s="81"/>
      <c r="N166" s="79"/>
      <c r="O166" s="81"/>
    </row>
    <row r="167" spans="1:15" hidden="1" x14ac:dyDescent="0.35">
      <c r="A167" s="79"/>
      <c r="B167" s="80"/>
      <c r="C167" s="80"/>
      <c r="D167" s="80"/>
      <c r="E167" s="80"/>
      <c r="F167" s="79"/>
      <c r="G167" s="79"/>
      <c r="H167" s="81"/>
      <c r="I167" s="79"/>
      <c r="J167" s="81"/>
      <c r="K167" s="81"/>
      <c r="L167" s="96"/>
      <c r="M167" s="81"/>
      <c r="N167" s="79"/>
      <c r="O167" s="81"/>
    </row>
    <row r="168" spans="1:15" hidden="1" x14ac:dyDescent="0.35">
      <c r="A168" s="79"/>
      <c r="B168" s="80"/>
      <c r="C168" s="80"/>
      <c r="D168" s="80"/>
      <c r="E168" s="80"/>
      <c r="F168" s="79"/>
      <c r="G168" s="79"/>
      <c r="H168" s="81"/>
      <c r="I168" s="79"/>
      <c r="J168" s="81"/>
      <c r="K168" s="81"/>
      <c r="L168" s="96"/>
      <c r="M168" s="81"/>
      <c r="N168" s="79"/>
      <c r="O168" s="81"/>
    </row>
    <row r="169" spans="1:15" hidden="1" x14ac:dyDescent="0.35">
      <c r="A169" s="79"/>
      <c r="B169" s="80"/>
      <c r="C169" s="80"/>
      <c r="D169" s="80"/>
      <c r="E169" s="80"/>
      <c r="F169" s="79"/>
      <c r="G169" s="79"/>
      <c r="H169" s="81"/>
      <c r="I169" s="79"/>
      <c r="J169" s="81"/>
      <c r="K169" s="81"/>
      <c r="L169" s="96"/>
      <c r="M169" s="81"/>
      <c r="N169" s="79"/>
      <c r="O169" s="81"/>
    </row>
    <row r="170" spans="1:15" hidden="1" x14ac:dyDescent="0.35">
      <c r="A170" s="79"/>
      <c r="B170" s="80"/>
      <c r="C170" s="80"/>
      <c r="D170" s="80"/>
      <c r="E170" s="80"/>
      <c r="F170" s="79"/>
      <c r="G170" s="79"/>
      <c r="H170" s="81"/>
      <c r="I170" s="79"/>
      <c r="J170" s="81"/>
      <c r="K170" s="81"/>
      <c r="L170" s="96"/>
      <c r="M170" s="81"/>
      <c r="N170" s="79"/>
      <c r="O170" s="81"/>
    </row>
  </sheetData>
  <autoFilter ref="A1:O170" xr:uid="{00000000-0009-0000-0000-000004000000}">
    <filterColumn colId="0">
      <filters>
        <dateGroupItem year="2020" dateTimeGrouping="year"/>
      </filters>
    </filterColumn>
    <filterColumn colId="8">
      <filters blank="1">
        <filter val="In behandeling"/>
        <filter val="Open"/>
      </filters>
    </filterColumn>
  </autoFilter>
  <mergeCells count="13">
    <mergeCell ref="B9:B21"/>
    <mergeCell ref="A9:A21"/>
    <mergeCell ref="C9:C21"/>
    <mergeCell ref="D9:D21"/>
    <mergeCell ref="G9:G21"/>
    <mergeCell ref="H9:H21"/>
    <mergeCell ref="I9:I21"/>
    <mergeCell ref="J9:J21"/>
    <mergeCell ref="K9:K21"/>
    <mergeCell ref="F38:F39"/>
    <mergeCell ref="G38:G40"/>
    <mergeCell ref="H38:H40"/>
    <mergeCell ref="J38:J40"/>
  </mergeCells>
  <conditionalFormatting sqref="N2:N31 N33:N170">
    <cfRule type="containsText" dxfId="4" priority="3" operator="containsText" text="Groot">
      <formula>NOT(ISERROR(SEARCH("Groot",N2)))</formula>
    </cfRule>
    <cfRule type="containsText" dxfId="3" priority="4" operator="containsText" text="Matig">
      <formula>NOT(ISERROR(SEARCH("Matig",N2)))</formula>
    </cfRule>
    <cfRule type="containsText" dxfId="2" priority="5" operator="containsText" text="Klein">
      <formula>NOT(ISERROR(SEARCH("Klein",N2)))</formula>
    </cfRule>
  </conditionalFormatting>
  <conditionalFormatting sqref="O2:O31 O33:O170">
    <cfRule type="containsText" dxfId="1" priority="1" operator="containsText" text="geen">
      <formula>NOT(ISERROR(SEARCH("geen",O2)))</formula>
    </cfRule>
    <cfRule type="containsText" dxfId="0" priority="2" operator="containsText" text="neem risico op in risicoanalyse">
      <formula>NOT(ISERROR(SEARCH("neem risico op in risicoanalyse",O2)))</formula>
    </cfRule>
  </conditionalFormatting>
  <dataValidations count="5">
    <dataValidation type="list" allowBlank="1" showInputMessage="1" showErrorMessage="1" sqref="L6:L9 K2:K9 L3:L4 L23:L26 L28:L31 L35:L37 L82:L170 L53 L46:L48 K22:K170" xr:uid="{00000000-0002-0000-0400-000000000000}">
      <formula1>"J,N"</formula1>
    </dataValidation>
    <dataValidation type="list" allowBlank="1" showInputMessage="1" showErrorMessage="1" sqref="C2:C9 C22:C170" xr:uid="{00000000-0002-0000-0400-000001000000}">
      <formula1>"M,T,O,A"</formula1>
    </dataValidation>
    <dataValidation type="list" allowBlank="1" showInputMessage="1" showErrorMessage="1" sqref="D22:D50 D132:D170" xr:uid="{00000000-0002-0000-0400-000003000000}">
      <formula1>$A$7:$A$19</formula1>
    </dataValidation>
    <dataValidation type="list" allowBlank="1" showInputMessage="1" showErrorMessage="1" sqref="I28:I31 I23:I26 I167:I170" xr:uid="{00000000-0002-0000-0400-000004000000}">
      <formula1>$A$2:$A$4</formula1>
    </dataValidation>
    <dataValidation type="list" allowBlank="1" showInputMessage="1" showErrorMessage="1" sqref="N2:N170" xr:uid="{00000000-0002-0000-0400-000002000000}">
      <formula1>"Klein,Matig,Groot"</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6000000}">
          <x14:formula1>
            <xm:f>Toelichting!$A$7:$A$19</xm:f>
          </x14:formula1>
          <xm:sqref>D2:D9 D51:D131</xm:sqref>
        </x14:dataValidation>
        <x14:dataValidation type="list" allowBlank="1" showInputMessage="1" showErrorMessage="1" xr:uid="{00000000-0002-0000-0400-000007000000}">
          <x14:formula1>
            <xm:f>Toelichting!$A$2:$A$4</xm:f>
          </x14:formula1>
          <xm:sqref>I2:I9 I27 I22 I32:I166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Werkbladen</vt:lpstr>
      </vt:variant>
      <vt:variant>
        <vt:i4>11</vt:i4>
      </vt:variant>
    </vt:vector>
  </HeadingPairs>
  <TitlesOfParts>
    <vt:vector size="11" baseType="lpstr">
      <vt:lpstr>kwaliteitskader 2020</vt:lpstr>
      <vt:lpstr>organisatie structuur </vt:lpstr>
      <vt:lpstr>Activiteiten</vt:lpstr>
      <vt:lpstr>Opleidingsplan</vt:lpstr>
      <vt:lpstr>Samenwerking </vt:lpstr>
      <vt:lpstr>Contextanalyse</vt:lpstr>
      <vt:lpstr>Risicoanalyse</vt:lpstr>
      <vt:lpstr>Jaarplan</vt:lpstr>
      <vt:lpstr>Verbeterregister</vt:lpstr>
      <vt:lpstr>Refelectie</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van Doorn</dc:creator>
  <cp:lastModifiedBy>Jolanda</cp:lastModifiedBy>
  <cp:lastPrinted>2021-05-27T17:26:18Z</cp:lastPrinted>
  <dcterms:created xsi:type="dcterms:W3CDTF">2019-04-03T18:50:02Z</dcterms:created>
  <dcterms:modified xsi:type="dcterms:W3CDTF">2021-05-28T12:23:43Z</dcterms:modified>
  <cp:contentStatus/>
</cp:coreProperties>
</file>